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kantianis\Desktop\"/>
    </mc:Choice>
  </mc:AlternateContent>
  <bookViews>
    <workbookView xWindow="0" yWindow="0" windowWidth="15360" windowHeight="7650"/>
  </bookViews>
  <sheets>
    <sheet name="Υπόδειγμα Βαρύτητας" sheetId="1" r:id="rId1"/>
  </sheets>
  <definedNames>
    <definedName name="solver_adj" localSheetId="0" hidden="1">'Υπόδειγμα Βαρύτητας'!$B$15:$B$16</definedName>
    <definedName name="solver_cvg" localSheetId="0" hidden="1">0.0001</definedName>
    <definedName name="solver_drv" localSheetId="0" hidden="1">1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0</definedName>
    <definedName name="solver_nwt" localSheetId="0" hidden="1">1</definedName>
    <definedName name="solver_opt" localSheetId="0" hidden="1">'Υπόδειγμα Βαρύτητας'!$B$18</definedName>
    <definedName name="solver_pre" localSheetId="0" hidden="1">0.000001</definedName>
    <definedName name="solver_rbv" localSheetId="0" hidden="1">1</definedName>
    <definedName name="solver_rlx" localSheetId="0" hidden="1">2</definedName>
    <definedName name="solver_rsd" localSheetId="0" hidden="1">0</definedName>
    <definedName name="solver_scl" localSheetId="0" hidden="1">1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2</definedName>
    <definedName name="solver_val" localSheetId="0" hidden="1">0</definedName>
    <definedName name="solver_ver" localSheetId="0" hidden="1">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7" i="1" l="1"/>
  <c r="J7" i="1" s="1"/>
  <c r="I8" i="1"/>
  <c r="J8" i="1" s="1"/>
  <c r="I9" i="1"/>
  <c r="J9" i="1" s="1"/>
  <c r="I10" i="1"/>
  <c r="J10" i="1" s="1"/>
  <c r="I11" i="1"/>
  <c r="J11" i="1" s="1"/>
  <c r="I12" i="1"/>
  <c r="J12" i="1" s="1"/>
  <c r="I13" i="1"/>
  <c r="J13" i="1" s="1"/>
  <c r="I6" i="1"/>
  <c r="J6" i="1" s="1"/>
  <c r="J14" i="1" l="1"/>
  <c r="B18" i="1"/>
</calcChain>
</file>

<file path=xl/sharedStrings.xml><?xml version="1.0" encoding="utf-8"?>
<sst xmlns="http://schemas.openxmlformats.org/spreadsheetml/2006/main" count="26" uniqueCount="26">
  <si>
    <t>Επίλυση Άσκησης (Υπόδειγμα Βαρύτητας)</t>
  </si>
  <si>
    <t>ΘΕΣΗ</t>
  </si>
  <si>
    <t>ΠΡΟΜΗΘΕΥΤΕΣ</t>
  </si>
  <si>
    <t>ΚΙΕΒΟ</t>
  </si>
  <si>
    <t>ΒΑΡΣΟΒΙΑ</t>
  </si>
  <si>
    <t>ΜΠΡΑΤΙΣΛΑΒΑ</t>
  </si>
  <si>
    <t>ΑΓΟΡΕΣ</t>
  </si>
  <si>
    <t>ΠΟΛΩΝΙΑΣ</t>
  </si>
  <si>
    <t>ΤΣΕΧΙΑΣ</t>
  </si>
  <si>
    <t>ΟΥΚΡΑΝΙΑΣ</t>
  </si>
  <si>
    <t>ΡΟΥΜΑΝΙΑΣ</t>
  </si>
  <si>
    <t>ΒΟΥΛΓΑΡΙΑΣ</t>
  </si>
  <si>
    <t>ΜΕΤΑΦΟΡΙΚΟ</t>
  </si>
  <si>
    <t>ΚΟΣΤΟΣ</t>
  </si>
  <si>
    <t>ΚΟΣΤΟΣ (Fn)</t>
  </si>
  <si>
    <t>ΦΟΡΤΙΟ</t>
  </si>
  <si>
    <t>(ΖΗΤΗΣΗ) (Dn)</t>
  </si>
  <si>
    <t>ΣΥΝΤΕΤΑΓΜΕΝΕΣ</t>
  </si>
  <si>
    <t>Χn</t>
  </si>
  <si>
    <t>Yn</t>
  </si>
  <si>
    <t>Y =</t>
  </si>
  <si>
    <t>X =</t>
  </si>
  <si>
    <t>ΑΠΟΣΤΑΣΗ</t>
  </si>
  <si>
    <t>dn</t>
  </si>
  <si>
    <t>TC =</t>
  </si>
  <si>
    <t>Cn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</si>
</sst>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0" fillId="0" borderId="0" xfId="0" applyAlignment="1">
      <alignment horizontal="right"/>
    </xf>
    <xf numFmtId="2" fontId="0" fillId="0" borderId="0" xfId="0" applyNumberFormat="1" applyAlignment="1">
      <alignment horizontal="center"/>
    </xf>
    <xf numFmtId="0" fontId="0" fillId="5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4" borderId="4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6" borderId="0" xfId="0" applyFill="1" applyAlignment="1">
      <alignment horizontal="center"/>
    </xf>
    <xf numFmtId="2" fontId="0" fillId="5" borderId="0" xfId="0" applyNumberFormat="1" applyFill="1" applyAlignment="1">
      <alignment horizontal="center"/>
    </xf>
    <xf numFmtId="0" fontId="1" fillId="0" borderId="0" xfId="0" applyFont="1" applyAlignment="1">
      <alignment horizontal="center"/>
    </xf>
    <xf numFmtId="1" fontId="0" fillId="5" borderId="0" xfId="0" applyNumberFormat="1" applyFill="1" applyAlignment="1">
      <alignment horizontal="center"/>
    </xf>
    <xf numFmtId="1" fontId="0" fillId="2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8"/>
  <sheetViews>
    <sheetView tabSelected="1" workbookViewId="0">
      <selection activeCell="B18" sqref="B18"/>
    </sheetView>
  </sheetViews>
  <sheetFormatPr defaultRowHeight="15" x14ac:dyDescent="0.25"/>
  <cols>
    <col min="1" max="1" width="9.140625" style="1"/>
    <col min="2" max="2" width="14.42578125" style="1" bestFit="1" customWidth="1"/>
    <col min="3" max="3" width="14.140625" style="1" bestFit="1" customWidth="1"/>
    <col min="4" max="4" width="13.42578125" style="1" bestFit="1" customWidth="1"/>
    <col min="5" max="5" width="13.7109375" style="1" bestFit="1" customWidth="1"/>
    <col min="6" max="8" width="9.140625" style="1"/>
    <col min="9" max="9" width="10.5703125" style="1" bestFit="1" customWidth="1"/>
    <col min="10" max="16384" width="9.140625" style="1"/>
  </cols>
  <sheetData>
    <row r="1" spans="1:10" ht="15.75" thickBot="1" x14ac:dyDescent="0.3"/>
    <row r="2" spans="1:10" ht="15.75" thickBot="1" x14ac:dyDescent="0.3">
      <c r="B2" s="2" t="s">
        <v>0</v>
      </c>
      <c r="C2" s="3"/>
      <c r="D2" s="3"/>
      <c r="E2" s="3"/>
      <c r="F2" s="3"/>
      <c r="G2" s="4"/>
    </row>
    <row r="4" spans="1:10" x14ac:dyDescent="0.25">
      <c r="B4" s="12"/>
      <c r="C4" s="8" t="s">
        <v>1</v>
      </c>
      <c r="D4" s="8" t="s">
        <v>12</v>
      </c>
      <c r="E4" s="8" t="s">
        <v>15</v>
      </c>
      <c r="F4" s="9" t="s">
        <v>17</v>
      </c>
      <c r="G4" s="9"/>
      <c r="I4" s="16" t="s">
        <v>22</v>
      </c>
      <c r="J4" s="16" t="s">
        <v>13</v>
      </c>
    </row>
    <row r="5" spans="1:10" x14ac:dyDescent="0.25">
      <c r="B5" s="13"/>
      <c r="C5" s="10"/>
      <c r="D5" s="10" t="s">
        <v>14</v>
      </c>
      <c r="E5" s="10" t="s">
        <v>16</v>
      </c>
      <c r="F5" s="10" t="s">
        <v>18</v>
      </c>
      <c r="G5" s="10" t="s">
        <v>19</v>
      </c>
      <c r="I5" s="16" t="s">
        <v>23</v>
      </c>
      <c r="J5" s="16" t="s">
        <v>25</v>
      </c>
    </row>
    <row r="6" spans="1:10" x14ac:dyDescent="0.25">
      <c r="B6" s="14" t="s">
        <v>2</v>
      </c>
      <c r="C6" s="1" t="s">
        <v>3</v>
      </c>
      <c r="D6" s="6">
        <v>0.9</v>
      </c>
      <c r="E6" s="1">
        <v>500</v>
      </c>
      <c r="F6" s="1">
        <v>504</v>
      </c>
      <c r="G6" s="1">
        <v>305</v>
      </c>
      <c r="I6" s="17">
        <f>SQRT(($B$15-F6)^2+($B$16-G6)^2)</f>
        <v>82.091275774400316</v>
      </c>
      <c r="J6" s="7">
        <f>I6*D6*E6</f>
        <v>36941.074098480145</v>
      </c>
    </row>
    <row r="7" spans="1:10" x14ac:dyDescent="0.25">
      <c r="B7" s="14"/>
      <c r="C7" s="1" t="s">
        <v>4</v>
      </c>
      <c r="D7" s="1">
        <v>0.95</v>
      </c>
      <c r="E7" s="1">
        <v>300</v>
      </c>
      <c r="F7" s="1">
        <v>534</v>
      </c>
      <c r="G7" s="1">
        <v>145</v>
      </c>
      <c r="I7" s="17">
        <f t="shared" ref="I7:I13" si="0">SQRT(($B$15-F7)^2+($B$16-G7)^2)</f>
        <v>96.351838346521561</v>
      </c>
      <c r="J7" s="7">
        <f t="shared" ref="J7:J13" si="1">I7*D7*E7</f>
        <v>27460.273928758645</v>
      </c>
    </row>
    <row r="8" spans="1:10" x14ac:dyDescent="0.25">
      <c r="B8" s="15"/>
      <c r="C8" s="11" t="s">
        <v>5</v>
      </c>
      <c r="D8" s="11">
        <v>0.85</v>
      </c>
      <c r="E8" s="11">
        <v>700</v>
      </c>
      <c r="F8" s="11">
        <v>481</v>
      </c>
      <c r="G8" s="11">
        <v>171</v>
      </c>
      <c r="I8" s="17">
        <f t="shared" si="0"/>
        <v>54.978828955129124</v>
      </c>
      <c r="J8" s="7">
        <f t="shared" si="1"/>
        <v>32712.403228301831</v>
      </c>
    </row>
    <row r="9" spans="1:10" x14ac:dyDescent="0.25">
      <c r="B9" s="14" t="s">
        <v>6</v>
      </c>
      <c r="C9" s="1" t="s">
        <v>7</v>
      </c>
      <c r="D9" s="6">
        <v>1.2</v>
      </c>
      <c r="E9" s="1">
        <v>225</v>
      </c>
      <c r="F9" s="1">
        <v>522</v>
      </c>
      <c r="G9" s="1">
        <v>206</v>
      </c>
      <c r="I9" s="17">
        <f t="shared" si="0"/>
        <v>44.906980610808269</v>
      </c>
      <c r="J9" s="7">
        <f t="shared" si="1"/>
        <v>12124.884764918233</v>
      </c>
    </row>
    <row r="10" spans="1:10" x14ac:dyDescent="0.25">
      <c r="B10" s="14"/>
      <c r="C10" s="1" t="s">
        <v>8</v>
      </c>
      <c r="D10" s="6">
        <v>1.5</v>
      </c>
      <c r="E10" s="1">
        <v>150</v>
      </c>
      <c r="F10" s="1">
        <v>494</v>
      </c>
      <c r="G10" s="1">
        <v>180</v>
      </c>
      <c r="I10" s="17">
        <f t="shared" si="0"/>
        <v>47.569844430646455</v>
      </c>
      <c r="J10" s="7">
        <f t="shared" si="1"/>
        <v>10703.214996895451</v>
      </c>
    </row>
    <row r="11" spans="1:10" x14ac:dyDescent="0.25">
      <c r="B11" s="14"/>
      <c r="C11" s="1" t="s">
        <v>9</v>
      </c>
      <c r="D11" s="6">
        <v>1.5</v>
      </c>
      <c r="E11" s="1">
        <v>250</v>
      </c>
      <c r="F11" s="1">
        <v>498</v>
      </c>
      <c r="G11" s="1">
        <v>501</v>
      </c>
      <c r="I11" s="17">
        <f t="shared" si="0"/>
        <v>275.50461617942307</v>
      </c>
      <c r="J11" s="7">
        <f t="shared" si="1"/>
        <v>103314.23106728366</v>
      </c>
    </row>
    <row r="12" spans="1:10" x14ac:dyDescent="0.25">
      <c r="B12" s="14"/>
      <c r="C12" s="1" t="s">
        <v>10</v>
      </c>
      <c r="D12" s="6">
        <v>1.5</v>
      </c>
      <c r="E12" s="1">
        <v>175</v>
      </c>
      <c r="F12" s="1">
        <v>456</v>
      </c>
      <c r="G12" s="1">
        <v>256</v>
      </c>
      <c r="I12" s="17">
        <f t="shared" si="0"/>
        <v>39.57493099689971</v>
      </c>
      <c r="J12" s="7">
        <f t="shared" si="1"/>
        <v>10388.419386686173</v>
      </c>
    </row>
    <row r="13" spans="1:10" x14ac:dyDescent="0.25">
      <c r="B13" s="14"/>
      <c r="C13" s="1" t="s">
        <v>11</v>
      </c>
      <c r="D13" s="6">
        <v>1.5</v>
      </c>
      <c r="E13" s="1">
        <v>300</v>
      </c>
      <c r="F13" s="1">
        <v>426</v>
      </c>
      <c r="G13" s="1">
        <v>248</v>
      </c>
      <c r="I13" s="17">
        <f t="shared" si="0"/>
        <v>59.970881230950717</v>
      </c>
      <c r="J13" s="7">
        <f t="shared" si="1"/>
        <v>26986.896553927825</v>
      </c>
    </row>
    <row r="14" spans="1:10" x14ac:dyDescent="0.25">
      <c r="J14" s="18">
        <f>SUM(J6:J13)</f>
        <v>260631.39802525195</v>
      </c>
    </row>
    <row r="15" spans="1:10" x14ac:dyDescent="0.25">
      <c r="A15" s="5" t="s">
        <v>21</v>
      </c>
      <c r="B15" s="20">
        <v>481.77930908703405</v>
      </c>
    </row>
    <row r="16" spans="1:10" x14ac:dyDescent="0.25">
      <c r="A16" s="5" t="s">
        <v>20</v>
      </c>
      <c r="B16" s="20">
        <v>225.97330543658632</v>
      </c>
    </row>
    <row r="18" spans="1:2" x14ac:dyDescent="0.25">
      <c r="A18" s="5" t="s">
        <v>24</v>
      </c>
      <c r="B18" s="19">
        <f>SUMPRODUCT(D6:D13,E6:E13,I6:I13)</f>
        <v>260631.39802525195</v>
      </c>
    </row>
  </sheetData>
  <mergeCells count="2">
    <mergeCell ref="F4:G4"/>
    <mergeCell ref="B2:G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Υπόδειγμα Βαρύτητας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Kantianis Dimitrios</dc:creator>
  <cp:lastModifiedBy>Kantianis Dimitrios</cp:lastModifiedBy>
  <dcterms:created xsi:type="dcterms:W3CDTF">2025-02-25T08:57:29Z</dcterms:created>
  <dcterms:modified xsi:type="dcterms:W3CDTF">2025-02-25T09:48:45Z</dcterms:modified>
</cp:coreProperties>
</file>