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geangr-my.sharepoint.com/personal/gourzisk_aegean_gr/Documents/Desktop/Αρμοδιότητες καθηγητή/ΜΕΘΟΔΟΙ ΠΕΡΙΦΕΡΕΙΑΚΗΣ ΑΝΑΛΥΣΗΣ/διαλέξεις/"/>
    </mc:Choice>
  </mc:AlternateContent>
  <xr:revisionPtr revIDLastSave="469" documentId="8_{1DE03937-6B94-4F0F-9B6A-A89A1DB3F76B}" xr6:coauthVersionLast="47" xr6:coauthVersionMax="47" xr10:uidLastSave="{A84C73AA-0DC7-4CE1-BE80-34C1700E2CEB}"/>
  <bookViews>
    <workbookView xWindow="30612" yWindow="-108" windowWidth="30936" windowHeight="12576" xr2:uid="{C3111042-347F-4C25-BE0D-196BAFF84704}"/>
  </bookViews>
  <sheets>
    <sheet name="καμπύλη Loren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2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H70" i="1" s="1"/>
  <c r="E66" i="1"/>
  <c r="G70" i="1" s="1"/>
  <c r="F65" i="1"/>
  <c r="E65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G66" i="1" l="1"/>
  <c r="H66" i="1"/>
  <c r="H75" i="1"/>
  <c r="G74" i="1"/>
  <c r="H74" i="1"/>
  <c r="G77" i="1"/>
  <c r="H77" i="1"/>
  <c r="G67" i="1"/>
  <c r="G71" i="1"/>
  <c r="G75" i="1"/>
  <c r="H67" i="1"/>
  <c r="H71" i="1"/>
  <c r="G68" i="1"/>
  <c r="G72" i="1"/>
  <c r="G76" i="1"/>
  <c r="H68" i="1"/>
  <c r="H72" i="1"/>
  <c r="H76" i="1"/>
  <c r="G65" i="1"/>
  <c r="G69" i="1"/>
  <c r="G73" i="1"/>
  <c r="H65" i="1"/>
  <c r="H69" i="1"/>
  <c r="H73" i="1"/>
</calcChain>
</file>

<file path=xl/sharedStrings.xml><?xml version="1.0" encoding="utf-8"?>
<sst xmlns="http://schemas.openxmlformats.org/spreadsheetml/2006/main" count="103" uniqueCount="32">
  <si>
    <t>ΑΕΠ</t>
  </si>
  <si>
    <t>Πληθυσμός</t>
  </si>
  <si>
    <t>Περιφέρεια</t>
  </si>
  <si>
    <t>Αττική</t>
  </si>
  <si>
    <t>Βόρειο Αιγαίο</t>
  </si>
  <si>
    <t>Νότιο Αιγαίο</t>
  </si>
  <si>
    <t>Κρήτη</t>
  </si>
  <si>
    <t>Ανατολική Μακεδονία, Θράκη</t>
  </si>
  <si>
    <t>Κεντρική Μακεδονία</t>
  </si>
  <si>
    <t>Δυτική Μακεδονία</t>
  </si>
  <si>
    <t>Ήπειρος</t>
  </si>
  <si>
    <t>Θεσσαλία</t>
  </si>
  <si>
    <t>Ιόνια Νησιά</t>
  </si>
  <si>
    <t>Δυτική Ελλάδα</t>
  </si>
  <si>
    <t>Στερεά Ελλάδα</t>
  </si>
  <si>
    <t>Πελοπόννησος</t>
  </si>
  <si>
    <t>Ελλάδα</t>
  </si>
  <si>
    <t>Κατά κεφαλήν ΑΕΠ</t>
  </si>
  <si>
    <r>
      <t xml:space="preserve">ΑΕΠ </t>
    </r>
    <r>
      <rPr>
        <i/>
        <sz val="11"/>
        <color theme="1"/>
        <rFont val="Calibri"/>
        <family val="2"/>
        <scheme val="minor"/>
      </rPr>
      <t>(σε εκατομύρια Ευρώ)</t>
    </r>
  </si>
  <si>
    <r>
      <t>Πληθυσμός</t>
    </r>
    <r>
      <rPr>
        <i/>
        <sz val="11"/>
        <color theme="1"/>
        <rFont val="Calibri"/>
        <family val="2"/>
        <scheme val="minor"/>
      </rPr>
      <t xml:space="preserve"> (σε απόλυτα νούμερα)</t>
    </r>
  </si>
  <si>
    <r>
      <t xml:space="preserve">ΑΕΠ </t>
    </r>
    <r>
      <rPr>
        <i/>
        <sz val="11"/>
        <color theme="1"/>
        <rFont val="Calibri"/>
        <family val="2"/>
        <scheme val="minor"/>
      </rPr>
      <t>(% επί του εθνικού ΑΕΠ)</t>
    </r>
  </si>
  <si>
    <r>
      <t xml:space="preserve">Πληθυσμός </t>
    </r>
    <r>
      <rPr>
        <i/>
        <sz val="11"/>
        <color theme="1"/>
        <rFont val="Calibri"/>
        <family val="2"/>
        <scheme val="minor"/>
      </rPr>
      <t>(% επί του συνολικού πληθυσμού)</t>
    </r>
  </si>
  <si>
    <t>Καμπύλη Lorenz ΑΕΠ/Πληθυσμό 2008</t>
  </si>
  <si>
    <t>Γραμμή τέλειας ισοκατανομής</t>
  </si>
  <si>
    <t>ΑΕΠ/Πληθυσμός</t>
  </si>
  <si>
    <t>Βήμα 1</t>
  </si>
  <si>
    <t>Βήμα 2</t>
  </si>
  <si>
    <t>Βήμα 3</t>
  </si>
  <si>
    <t>Βήμα 4</t>
  </si>
  <si>
    <t>Βήμα 5</t>
  </si>
  <si>
    <t>Αθροιστικά ποσοστά συμμετοχής ΑΕΠ</t>
  </si>
  <si>
    <t>Αθροιστικά ποσοστά συμμετοχής πληθυσμού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</si>
</sst>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##########"/>
    <numFmt numFmtId="165" formatCode="#,##0_ ;\-#,##0\ "/>
    <numFmt numFmtId="166" formatCode="#,##0.00_ ;\-#,##0.00\ "/>
    <numFmt numFmtId="167" formatCode="0.0%"/>
    <numFmt numFmtId="168" formatCode="#,##0.0000_ ;\-#,##0.0000\ "/>
  </numFmts>
  <fonts count="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9"/>
      <name val="Arial"/>
    </font>
    <font>
      <b/>
      <sz val="11"/>
      <color theme="1"/>
      <name val="Calibri"/>
      <family val="2"/>
      <scheme val="minor"/>
    </font>
    <font>
      <sz val="9"/>
      <name val="Arial"/>
      <family val="2"/>
      <charset val="161"/>
    </font>
    <font>
      <b/>
      <sz val="9"/>
      <name val="Arial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6F6F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7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shrinkToFit="1"/>
    </xf>
    <xf numFmtId="164" fontId="2" fillId="2" borderId="1" xfId="0" applyNumberFormat="1" applyFont="1" applyFill="1" applyBorder="1" applyAlignment="1">
      <alignment horizontal="center" vertical="center" shrinkToFit="1"/>
    </xf>
    <xf numFmtId="3" fontId="2" fillId="0" borderId="6" xfId="0" applyNumberFormat="1" applyFont="1" applyBorder="1" applyAlignment="1">
      <alignment horizontal="center" vertical="center" shrinkToFit="1"/>
    </xf>
    <xf numFmtId="3" fontId="2" fillId="2" borderId="6" xfId="0" applyNumberFormat="1" applyFont="1" applyFill="1" applyBorder="1" applyAlignment="1">
      <alignment horizontal="center" vertical="center" shrinkToFit="1"/>
    </xf>
    <xf numFmtId="164" fontId="2" fillId="0" borderId="8" xfId="0" applyNumberFormat="1" applyFont="1" applyBorder="1" applyAlignment="1">
      <alignment horizontal="center" vertical="center" shrinkToFit="1"/>
    </xf>
    <xf numFmtId="3" fontId="2" fillId="0" borderId="9" xfId="0" applyNumberFormat="1" applyFont="1" applyBorder="1" applyAlignment="1">
      <alignment horizontal="center" vertical="center" shrinkToFit="1"/>
    </xf>
    <xf numFmtId="166" fontId="8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167" fontId="0" fillId="0" borderId="1" xfId="1" applyNumberFormat="1" applyFon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66" fontId="8" fillId="0" borderId="0" xfId="0" applyNumberFormat="1" applyFont="1" applyFill="1" applyBorder="1" applyAlignment="1">
      <alignment horizontal="center"/>
    </xf>
    <xf numFmtId="9" fontId="0" fillId="0" borderId="1" xfId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vertical="center" shrinkToFit="1"/>
    </xf>
    <xf numFmtId="3" fontId="2" fillId="0" borderId="12" xfId="0" applyNumberFormat="1" applyFont="1" applyBorder="1" applyAlignment="1">
      <alignment horizontal="center" vertical="center" shrinkToFit="1"/>
    </xf>
    <xf numFmtId="0" fontId="5" fillId="4" borderId="13" xfId="0" applyFont="1" applyFill="1" applyBorder="1" applyAlignment="1">
      <alignment horizontal="left" vertical="center"/>
    </xf>
    <xf numFmtId="164" fontId="2" fillId="2" borderId="14" xfId="0" applyNumberFormat="1" applyFont="1" applyFill="1" applyBorder="1" applyAlignment="1">
      <alignment horizontal="center" vertical="center" shrinkToFit="1"/>
    </xf>
    <xf numFmtId="3" fontId="2" fillId="2" borderId="15" xfId="0" applyNumberFormat="1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vertical="center"/>
    </xf>
    <xf numFmtId="3" fontId="4" fillId="4" borderId="5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8" fontId="8" fillId="0" borderId="1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6" xfId="0" applyFont="1" applyBorder="1" applyAlignment="1">
      <alignment horizontal="left" vertical="center"/>
    </xf>
  </cellXfs>
  <cellStyles count="2">
    <cellStyle name="Κανονικό" xfId="0" builtinId="0"/>
    <cellStyle name="Ποσοστό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ΑΕΠ/Πληθυσμός 2008</c:v>
          </c:tx>
          <c:spPr>
            <a:ln w="2222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'καμπύλη Lorenz'!$B$82:$B$95</c:f>
              <c:numCache>
                <c:formatCode>0%</c:formatCode>
                <c:ptCount val="14"/>
                <c:pt idx="0">
                  <c:v>0</c:v>
                </c:pt>
                <c:pt idx="1">
                  <c:v>3.1137506704902125E-2</c:v>
                </c:pt>
                <c:pt idx="2">
                  <c:v>8.5871658070197851E-2</c:v>
                </c:pt>
                <c:pt idx="3">
                  <c:v>0.15312807585831112</c:v>
                </c:pt>
                <c:pt idx="4">
                  <c:v>0.21583062990052293</c:v>
                </c:pt>
                <c:pt idx="5">
                  <c:v>0.24175031464332547</c:v>
                </c:pt>
                <c:pt idx="6">
                  <c:v>0.29471978730192572</c:v>
                </c:pt>
                <c:pt idx="7">
                  <c:v>0.4670292399278651</c:v>
                </c:pt>
                <c:pt idx="8">
                  <c:v>0.48499109975945082</c:v>
                </c:pt>
                <c:pt idx="9">
                  <c:v>0.54042437815168831</c:v>
                </c:pt>
                <c:pt idx="10">
                  <c:v>0.59065312459514063</c:v>
                </c:pt>
                <c:pt idx="11">
                  <c:v>0.60941356053289164</c:v>
                </c:pt>
                <c:pt idx="12">
                  <c:v>0.63920534037939103</c:v>
                </c:pt>
                <c:pt idx="13">
                  <c:v>1</c:v>
                </c:pt>
              </c:numCache>
            </c:numRef>
          </c:xVal>
          <c:yVal>
            <c:numRef>
              <c:f>'καμπύλη Lorenz'!$C$82:$C$95</c:f>
              <c:numCache>
                <c:formatCode>0%</c:formatCode>
                <c:ptCount val="14"/>
                <c:pt idx="0">
                  <c:v>0</c:v>
                </c:pt>
                <c:pt idx="1">
                  <c:v>2.1314482777601208E-2</c:v>
                </c:pt>
                <c:pt idx="2">
                  <c:v>6.0367025318650049E-2</c:v>
                </c:pt>
                <c:pt idx="3">
                  <c:v>0.11072551269494627</c:v>
                </c:pt>
                <c:pt idx="4">
                  <c:v>0.1576890718676886</c:v>
                </c:pt>
                <c:pt idx="5">
                  <c:v>0.17753105815483</c:v>
                </c:pt>
                <c:pt idx="6">
                  <c:v>0.21927837712894299</c:v>
                </c:pt>
                <c:pt idx="7">
                  <c:v>0.35690553662068969</c:v>
                </c:pt>
                <c:pt idx="8">
                  <c:v>0.37142479087702607</c:v>
                </c:pt>
                <c:pt idx="9">
                  <c:v>0.42021813345563014</c:v>
                </c:pt>
                <c:pt idx="10">
                  <c:v>0.46517640638539398</c:v>
                </c:pt>
                <c:pt idx="11">
                  <c:v>0.48386384269226551</c:v>
                </c:pt>
                <c:pt idx="12">
                  <c:v>0.5176793590852925</c:v>
                </c:pt>
                <c:pt idx="13">
                  <c:v>0.99999991735208971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0FD-4342-83FC-D5E1C5072B69}"/>
            </c:ext>
          </c:extLst>
        </c:ser>
        <c:ser>
          <c:idx val="1"/>
          <c:order val="1"/>
          <c:tx>
            <c:v>Τέλεια ισοκατανομή</c:v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50FD-4342-83FC-D5E1C5072B69}"/>
              </c:ext>
            </c:extLst>
          </c:dPt>
          <c:xVal>
            <c:numRef>
              <c:f>'καμπύλη Lorenz'!$E$82:$E$94</c:f>
              <c:numCache>
                <c:formatCode>0%</c:formatCode>
                <c:ptCount val="13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'καμπύλη Lorenz'!$D$82:$D$94</c:f>
              <c:numCache>
                <c:formatCode>0%</c:formatCode>
                <c:ptCount val="13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0FD-4342-83FC-D5E1C5072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4106768"/>
        <c:axId val="1134107600"/>
      </c:scatterChart>
      <c:valAx>
        <c:axId val="1134106768"/>
        <c:scaling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Πληθυσμός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4107600"/>
        <c:crosses val="autoZero"/>
        <c:crossBetween val="midCat"/>
      </c:valAx>
      <c:valAx>
        <c:axId val="11341076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ΑΕΠ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4106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397510</xdr:colOff>
      <xdr:row>80</xdr:row>
      <xdr:rowOff>31750</xdr:rowOff>
    </xdr:from>
    <xdr:to>
      <xdr:col>9</xdr:col>
      <xdr:colOff>198120</xdr:colOff>
      <xdr:row>98</xdr:row>
      <xdr:rowOff>83820</xdr:rowOff>
    </xdr:to>
    <xdr:graphicFrame macro="">
      <xdr:nvGraphicFramePr>
        <xdr:cNvPr id="4" name="Γράφημα 3">
          <a:extLst>
            <a:ext uri="{FF2B5EF4-FFF2-40B4-BE49-F238E27FC236}">
              <a16:creationId xmlns:a16="http://schemas.microsoft.com/office/drawing/2014/main" id="{A89DA87E-BE29-D518-B23C-0B778010D6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C97C2-62D3-4CD1-BBF8-B6484E912393}">
  <dimension ref="A1:H95"/>
  <sheetViews>
    <sheetView tabSelected="1" topLeftCell="A19" workbookViewId="0">
      <selection activeCell="B17" sqref="B17:E30"/>
    </sheetView>
  </sheetViews>
  <sheetFormatPr defaultRowHeight="14.5" x14ac:dyDescent="0.35"/>
  <cols>
    <col min="2" max="2" width="24" customWidth="1"/>
    <col min="3" max="3" width="19.54296875" customWidth="1"/>
    <col min="4" max="4" width="18.90625" customWidth="1"/>
    <col min="5" max="5" width="15.453125" customWidth="1"/>
    <col min="6" max="6" width="18.7265625" customWidth="1"/>
    <col min="7" max="7" width="23.36328125" customWidth="1"/>
    <col min="8" max="9" width="21.08984375" customWidth="1"/>
  </cols>
  <sheetData>
    <row r="1" spans="2:5" ht="29" x14ac:dyDescent="0.35">
      <c r="B1" s="26" t="s">
        <v>2</v>
      </c>
      <c r="C1" s="27" t="s">
        <v>18</v>
      </c>
      <c r="D1" s="28" t="s">
        <v>19</v>
      </c>
    </row>
    <row r="2" spans="2:5" x14ac:dyDescent="0.35">
      <c r="B2" s="29" t="s">
        <v>3</v>
      </c>
      <c r="C2" s="6">
        <v>116716.94</v>
      </c>
      <c r="D2" s="7">
        <v>3990727</v>
      </c>
      <c r="E2" s="36">
        <f t="shared" ref="E2:E14" si="0">C2/D2</f>
        <v>2.9247036943394023E-2</v>
      </c>
    </row>
    <row r="3" spans="2:5" x14ac:dyDescent="0.35">
      <c r="B3" s="30" t="s">
        <v>4</v>
      </c>
      <c r="C3" s="3">
        <v>3513.52</v>
      </c>
      <c r="D3" s="5">
        <v>198675</v>
      </c>
      <c r="E3" s="36">
        <f t="shared" si="0"/>
        <v>1.7684761545237196E-2</v>
      </c>
    </row>
    <row r="4" spans="2:5" x14ac:dyDescent="0.35">
      <c r="B4" s="31" t="s">
        <v>5</v>
      </c>
      <c r="C4" s="2">
        <v>8183.03</v>
      </c>
      <c r="D4" s="4">
        <v>329525</v>
      </c>
      <c r="E4" s="36">
        <f t="shared" si="0"/>
        <v>2.4832804794780367E-2</v>
      </c>
    </row>
    <row r="5" spans="2:5" x14ac:dyDescent="0.35">
      <c r="B5" s="30" t="s">
        <v>6</v>
      </c>
      <c r="C5" s="3">
        <v>11807.52</v>
      </c>
      <c r="D5" s="5">
        <v>613144</v>
      </c>
      <c r="E5" s="36">
        <f t="shared" si="0"/>
        <v>1.9257335960231204E-2</v>
      </c>
    </row>
    <row r="6" spans="2:5" x14ac:dyDescent="0.35">
      <c r="B6" s="31" t="s">
        <v>7</v>
      </c>
      <c r="C6" s="2">
        <v>9450.34</v>
      </c>
      <c r="D6" s="4">
        <v>605411</v>
      </c>
      <c r="E6" s="36">
        <f t="shared" si="0"/>
        <v>1.5609792355936711E-2</v>
      </c>
    </row>
    <row r="7" spans="2:5" x14ac:dyDescent="0.35">
      <c r="B7" s="30" t="s">
        <v>8</v>
      </c>
      <c r="C7" s="3">
        <v>33304.449999999997</v>
      </c>
      <c r="D7" s="5">
        <v>1905904</v>
      </c>
      <c r="E7" s="36">
        <f t="shared" si="0"/>
        <v>1.7474358624568708E-2</v>
      </c>
    </row>
    <row r="8" spans="2:5" x14ac:dyDescent="0.35">
      <c r="B8" s="31" t="s">
        <v>9</v>
      </c>
      <c r="C8" s="2">
        <v>4801.57</v>
      </c>
      <c r="D8" s="4">
        <v>286696</v>
      </c>
      <c r="E8" s="36">
        <f t="shared" si="0"/>
        <v>1.6747949047074252E-2</v>
      </c>
    </row>
    <row r="9" spans="2:5" x14ac:dyDescent="0.35">
      <c r="B9" s="30" t="s">
        <v>10</v>
      </c>
      <c r="C9" s="3">
        <v>5157.8999999999996</v>
      </c>
      <c r="D9" s="5">
        <v>344410</v>
      </c>
      <c r="E9" s="36">
        <f t="shared" si="0"/>
        <v>1.4976045991695943E-2</v>
      </c>
    </row>
    <row r="10" spans="2:5" x14ac:dyDescent="0.35">
      <c r="B10" s="31" t="s">
        <v>11</v>
      </c>
      <c r="C10" s="2">
        <v>12186.27</v>
      </c>
      <c r="D10" s="4">
        <v>743919</v>
      </c>
      <c r="E10" s="36">
        <f t="shared" si="0"/>
        <v>1.6381178596056829E-2</v>
      </c>
    </row>
    <row r="11" spans="2:5" x14ac:dyDescent="0.35">
      <c r="B11" s="30" t="s">
        <v>12</v>
      </c>
      <c r="C11" s="3">
        <v>4522.18</v>
      </c>
      <c r="D11" s="5">
        <v>207508</v>
      </c>
      <c r="E11" s="36">
        <f t="shared" si="0"/>
        <v>2.1792798349943136E-2</v>
      </c>
    </row>
    <row r="12" spans="2:5" x14ac:dyDescent="0.35">
      <c r="B12" s="31" t="s">
        <v>13</v>
      </c>
      <c r="C12" s="2">
        <v>11364.73</v>
      </c>
      <c r="D12" s="4">
        <v>693549</v>
      </c>
      <c r="E12" s="36">
        <f t="shared" si="0"/>
        <v>1.6386340402768946E-2</v>
      </c>
    </row>
    <row r="13" spans="2:5" x14ac:dyDescent="0.35">
      <c r="B13" s="30" t="s">
        <v>14</v>
      </c>
      <c r="C13" s="3">
        <v>10879.47</v>
      </c>
      <c r="D13" s="5">
        <v>555577</v>
      </c>
      <c r="E13" s="36">
        <f t="shared" si="0"/>
        <v>1.9582290123601229E-2</v>
      </c>
    </row>
    <row r="14" spans="2:5" ht="15" thickBot="1" x14ac:dyDescent="0.4">
      <c r="B14" s="32" t="s">
        <v>15</v>
      </c>
      <c r="C14" s="21">
        <v>10102.450000000001</v>
      </c>
      <c r="D14" s="22">
        <v>585892</v>
      </c>
      <c r="E14" s="36">
        <f t="shared" si="0"/>
        <v>1.724285363172735E-2</v>
      </c>
    </row>
    <row r="15" spans="2:5" ht="15" thickBot="1" x14ac:dyDescent="0.4">
      <c r="B15" s="23" t="s">
        <v>16</v>
      </c>
      <c r="C15" s="24">
        <v>241990.39</v>
      </c>
      <c r="D15" s="25">
        <v>11060937</v>
      </c>
    </row>
    <row r="17" spans="1:5" ht="35" customHeight="1" x14ac:dyDescent="0.35">
      <c r="A17" s="39" t="s">
        <v>25</v>
      </c>
      <c r="B17" s="11" t="s">
        <v>2</v>
      </c>
      <c r="C17" s="12" t="s">
        <v>0</v>
      </c>
      <c r="D17" s="12" t="s">
        <v>1</v>
      </c>
      <c r="E17" s="13" t="s">
        <v>24</v>
      </c>
    </row>
    <row r="18" spans="1:5" x14ac:dyDescent="0.35">
      <c r="A18" s="39"/>
      <c r="B18" s="33" t="s">
        <v>3</v>
      </c>
      <c r="C18" s="34">
        <v>116716.94</v>
      </c>
      <c r="D18" s="35">
        <v>3990727</v>
      </c>
      <c r="E18" s="36">
        <v>2.9247036943394023E-2</v>
      </c>
    </row>
    <row r="19" spans="1:5" x14ac:dyDescent="0.35">
      <c r="A19" s="39"/>
      <c r="B19" s="33" t="s">
        <v>4</v>
      </c>
      <c r="C19" s="34">
        <v>3513.52</v>
      </c>
      <c r="D19" s="35">
        <v>198675</v>
      </c>
      <c r="E19" s="36">
        <v>1.7684761545237196E-2</v>
      </c>
    </row>
    <row r="20" spans="1:5" x14ac:dyDescent="0.35">
      <c r="A20" s="39"/>
      <c r="B20" s="33" t="s">
        <v>5</v>
      </c>
      <c r="C20" s="34">
        <v>8183.03</v>
      </c>
      <c r="D20" s="35">
        <v>329525</v>
      </c>
      <c r="E20" s="36">
        <v>2.4832804794780367E-2</v>
      </c>
    </row>
    <row r="21" spans="1:5" x14ac:dyDescent="0.35">
      <c r="A21" s="39"/>
      <c r="B21" s="33" t="s">
        <v>6</v>
      </c>
      <c r="C21" s="34">
        <v>11807.52</v>
      </c>
      <c r="D21" s="35">
        <v>613144</v>
      </c>
      <c r="E21" s="36">
        <v>1.9257335960231204E-2</v>
      </c>
    </row>
    <row r="22" spans="1:5" x14ac:dyDescent="0.35">
      <c r="A22" s="39"/>
      <c r="B22" s="33" t="s">
        <v>7</v>
      </c>
      <c r="C22" s="34">
        <v>9450.34</v>
      </c>
      <c r="D22" s="35">
        <v>605411</v>
      </c>
      <c r="E22" s="36">
        <v>1.5609792355936711E-2</v>
      </c>
    </row>
    <row r="23" spans="1:5" x14ac:dyDescent="0.35">
      <c r="A23" s="39"/>
      <c r="B23" s="33" t="s">
        <v>8</v>
      </c>
      <c r="C23" s="34">
        <v>33304.449999999997</v>
      </c>
      <c r="D23" s="35">
        <v>1905904</v>
      </c>
      <c r="E23" s="36">
        <v>1.7474358624568708E-2</v>
      </c>
    </row>
    <row r="24" spans="1:5" x14ac:dyDescent="0.35">
      <c r="A24" s="39"/>
      <c r="B24" s="33" t="s">
        <v>9</v>
      </c>
      <c r="C24" s="34">
        <v>4801.57</v>
      </c>
      <c r="D24" s="35">
        <v>286696</v>
      </c>
      <c r="E24" s="36">
        <v>1.6747949047074252E-2</v>
      </c>
    </row>
    <row r="25" spans="1:5" x14ac:dyDescent="0.35">
      <c r="A25" s="39"/>
      <c r="B25" s="33" t="s">
        <v>10</v>
      </c>
      <c r="C25" s="34">
        <v>5157.8999999999996</v>
      </c>
      <c r="D25" s="35">
        <v>344410</v>
      </c>
      <c r="E25" s="36">
        <v>1.4976045991695943E-2</v>
      </c>
    </row>
    <row r="26" spans="1:5" x14ac:dyDescent="0.35">
      <c r="A26" s="39"/>
      <c r="B26" s="33" t="s">
        <v>11</v>
      </c>
      <c r="C26" s="34">
        <v>12186.27</v>
      </c>
      <c r="D26" s="35">
        <v>743919</v>
      </c>
      <c r="E26" s="36">
        <v>1.6381178596056829E-2</v>
      </c>
    </row>
    <row r="27" spans="1:5" x14ac:dyDescent="0.35">
      <c r="A27" s="39"/>
      <c r="B27" s="33" t="s">
        <v>12</v>
      </c>
      <c r="C27" s="34">
        <v>4522.18</v>
      </c>
      <c r="D27" s="35">
        <v>207508</v>
      </c>
      <c r="E27" s="36">
        <v>2.1792798349943136E-2</v>
      </c>
    </row>
    <row r="28" spans="1:5" x14ac:dyDescent="0.35">
      <c r="A28" s="39"/>
      <c r="B28" s="33" t="s">
        <v>13</v>
      </c>
      <c r="C28" s="34">
        <v>11364.73</v>
      </c>
      <c r="D28" s="35">
        <v>693549</v>
      </c>
      <c r="E28" s="36">
        <v>1.6386340402768946E-2</v>
      </c>
    </row>
    <row r="29" spans="1:5" x14ac:dyDescent="0.35">
      <c r="A29" s="39"/>
      <c r="B29" s="33" t="s">
        <v>14</v>
      </c>
      <c r="C29" s="34">
        <v>10879.47</v>
      </c>
      <c r="D29" s="35">
        <v>555577</v>
      </c>
      <c r="E29" s="36">
        <v>1.9582290123601229E-2</v>
      </c>
    </row>
    <row r="30" spans="1:5" x14ac:dyDescent="0.35">
      <c r="A30" s="39"/>
      <c r="B30" s="33" t="s">
        <v>15</v>
      </c>
      <c r="C30" s="34">
        <v>10102.450000000001</v>
      </c>
      <c r="D30" s="35">
        <v>585892</v>
      </c>
      <c r="E30" s="36">
        <v>1.724285363172735E-2</v>
      </c>
    </row>
    <row r="32" spans="1:5" ht="32.5" customHeight="1" x14ac:dyDescent="0.35">
      <c r="A32" s="39" t="s">
        <v>26</v>
      </c>
      <c r="B32" s="14" t="s">
        <v>2</v>
      </c>
      <c r="C32" s="12" t="s">
        <v>17</v>
      </c>
      <c r="D32" s="12" t="s">
        <v>0</v>
      </c>
      <c r="E32" s="12" t="s">
        <v>1</v>
      </c>
    </row>
    <row r="33" spans="1:6" x14ac:dyDescent="0.35">
      <c r="A33" s="39"/>
      <c r="B33" s="33" t="s">
        <v>10</v>
      </c>
      <c r="C33" s="36">
        <v>1.4976045991695943E-2</v>
      </c>
      <c r="D33" s="34">
        <v>5157.8999999999996</v>
      </c>
      <c r="E33" s="35">
        <v>344410</v>
      </c>
    </row>
    <row r="34" spans="1:6" x14ac:dyDescent="0.35">
      <c r="A34" s="39"/>
      <c r="B34" s="33" t="s">
        <v>7</v>
      </c>
      <c r="C34" s="36">
        <v>1.5609792355936711E-2</v>
      </c>
      <c r="D34" s="34">
        <v>9450.34</v>
      </c>
      <c r="E34" s="35">
        <v>605411</v>
      </c>
    </row>
    <row r="35" spans="1:6" x14ac:dyDescent="0.35">
      <c r="A35" s="39"/>
      <c r="B35" s="33" t="s">
        <v>11</v>
      </c>
      <c r="C35" s="36">
        <v>1.6381178596056829E-2</v>
      </c>
      <c r="D35" s="34">
        <v>12186.27</v>
      </c>
      <c r="E35" s="35">
        <v>743919</v>
      </c>
    </row>
    <row r="36" spans="1:6" x14ac:dyDescent="0.35">
      <c r="A36" s="39"/>
      <c r="B36" s="33" t="s">
        <v>13</v>
      </c>
      <c r="C36" s="36">
        <v>1.6386340402768946E-2</v>
      </c>
      <c r="D36" s="34">
        <v>11364.73</v>
      </c>
      <c r="E36" s="35">
        <v>693549</v>
      </c>
    </row>
    <row r="37" spans="1:6" x14ac:dyDescent="0.35">
      <c r="A37" s="39"/>
      <c r="B37" s="33" t="s">
        <v>9</v>
      </c>
      <c r="C37" s="36">
        <v>1.6747949047074252E-2</v>
      </c>
      <c r="D37" s="34">
        <v>4801.57</v>
      </c>
      <c r="E37" s="35">
        <v>286696</v>
      </c>
    </row>
    <row r="38" spans="1:6" x14ac:dyDescent="0.35">
      <c r="A38" s="39"/>
      <c r="B38" s="33" t="s">
        <v>15</v>
      </c>
      <c r="C38" s="36">
        <v>1.724285363172735E-2</v>
      </c>
      <c r="D38" s="34">
        <v>10102.450000000001</v>
      </c>
      <c r="E38" s="35">
        <v>585892</v>
      </c>
    </row>
    <row r="39" spans="1:6" x14ac:dyDescent="0.35">
      <c r="A39" s="39"/>
      <c r="B39" s="33" t="s">
        <v>8</v>
      </c>
      <c r="C39" s="36">
        <v>1.7474358624568708E-2</v>
      </c>
      <c r="D39" s="34">
        <v>33304.449999999997</v>
      </c>
      <c r="E39" s="35">
        <v>1905904</v>
      </c>
    </row>
    <row r="40" spans="1:6" x14ac:dyDescent="0.35">
      <c r="A40" s="39"/>
      <c r="B40" s="33" t="s">
        <v>4</v>
      </c>
      <c r="C40" s="36">
        <v>1.7684761545237196E-2</v>
      </c>
      <c r="D40" s="34">
        <v>3513.52</v>
      </c>
      <c r="E40" s="35">
        <v>198675</v>
      </c>
    </row>
    <row r="41" spans="1:6" x14ac:dyDescent="0.35">
      <c r="A41" s="39"/>
      <c r="B41" s="33" t="s">
        <v>6</v>
      </c>
      <c r="C41" s="36">
        <v>1.9257335960231204E-2</v>
      </c>
      <c r="D41" s="34">
        <v>11807.52</v>
      </c>
      <c r="E41" s="35">
        <v>613144</v>
      </c>
    </row>
    <row r="42" spans="1:6" x14ac:dyDescent="0.35">
      <c r="A42" s="39"/>
      <c r="B42" s="33" t="s">
        <v>14</v>
      </c>
      <c r="C42" s="36">
        <v>1.9582290123601229E-2</v>
      </c>
      <c r="D42" s="34">
        <v>10879.47</v>
      </c>
      <c r="E42" s="35">
        <v>555577</v>
      </c>
    </row>
    <row r="43" spans="1:6" x14ac:dyDescent="0.35">
      <c r="A43" s="39"/>
      <c r="B43" s="33" t="s">
        <v>12</v>
      </c>
      <c r="C43" s="36">
        <v>2.1792798349943136E-2</v>
      </c>
      <c r="D43" s="34">
        <v>4522.18</v>
      </c>
      <c r="E43" s="35">
        <v>207508</v>
      </c>
    </row>
    <row r="44" spans="1:6" x14ac:dyDescent="0.35">
      <c r="A44" s="39"/>
      <c r="B44" s="33" t="s">
        <v>5</v>
      </c>
      <c r="C44" s="36">
        <v>2.4832804794780367E-2</v>
      </c>
      <c r="D44" s="34">
        <v>8183.03</v>
      </c>
      <c r="E44" s="35">
        <v>329525</v>
      </c>
    </row>
    <row r="45" spans="1:6" x14ac:dyDescent="0.35">
      <c r="A45" s="39"/>
      <c r="B45" s="33" t="s">
        <v>3</v>
      </c>
      <c r="C45" s="36">
        <v>2.9247036943394023E-2</v>
      </c>
      <c r="D45" s="34">
        <v>116716.94</v>
      </c>
      <c r="E45" s="35">
        <v>3990727</v>
      </c>
    </row>
    <row r="46" spans="1:6" x14ac:dyDescent="0.35">
      <c r="B46" s="10" t="s">
        <v>16</v>
      </c>
      <c r="C46" s="17"/>
      <c r="D46" s="8">
        <v>241990.39</v>
      </c>
      <c r="E46" s="9">
        <v>11060937</v>
      </c>
    </row>
    <row r="48" spans="1:6" ht="42" customHeight="1" x14ac:dyDescent="0.35">
      <c r="A48" s="39" t="s">
        <v>27</v>
      </c>
      <c r="B48" s="14" t="s">
        <v>2</v>
      </c>
      <c r="C48" s="12" t="s">
        <v>0</v>
      </c>
      <c r="D48" s="12" t="s">
        <v>1</v>
      </c>
      <c r="E48" s="13" t="s">
        <v>20</v>
      </c>
      <c r="F48" s="13" t="s">
        <v>21</v>
      </c>
    </row>
    <row r="49" spans="1:8" x14ac:dyDescent="0.35">
      <c r="A49" s="39"/>
      <c r="B49" s="33" t="s">
        <v>10</v>
      </c>
      <c r="C49" s="34">
        <v>5157.8999999999996</v>
      </c>
      <c r="D49" s="35">
        <v>344410</v>
      </c>
      <c r="E49" s="15">
        <f t="shared" ref="E49:E62" si="1">C49/D$46</f>
        <v>2.1314482777601208E-2</v>
      </c>
      <c r="F49" s="15">
        <f t="shared" ref="F49:F62" si="2">D49/E$46</f>
        <v>3.1137506704902125E-2</v>
      </c>
    </row>
    <row r="50" spans="1:8" x14ac:dyDescent="0.35">
      <c r="A50" s="39"/>
      <c r="B50" s="33" t="s">
        <v>7</v>
      </c>
      <c r="C50" s="34">
        <v>9450.34</v>
      </c>
      <c r="D50" s="35">
        <v>605411</v>
      </c>
      <c r="E50" s="15">
        <f t="shared" si="1"/>
        <v>3.905254254104884E-2</v>
      </c>
      <c r="F50" s="15">
        <f t="shared" si="2"/>
        <v>5.4734151365295726E-2</v>
      </c>
    </row>
    <row r="51" spans="1:8" x14ac:dyDescent="0.35">
      <c r="A51" s="39"/>
      <c r="B51" s="33" t="s">
        <v>11</v>
      </c>
      <c r="C51" s="34">
        <v>12186.27</v>
      </c>
      <c r="D51" s="35">
        <v>743919</v>
      </c>
      <c r="E51" s="15">
        <f t="shared" si="1"/>
        <v>5.0358487376296224E-2</v>
      </c>
      <c r="F51" s="15">
        <f t="shared" si="2"/>
        <v>6.7256417788113254E-2</v>
      </c>
    </row>
    <row r="52" spans="1:8" x14ac:dyDescent="0.35">
      <c r="A52" s="39"/>
      <c r="B52" s="33" t="s">
        <v>13</v>
      </c>
      <c r="C52" s="34">
        <v>11364.73</v>
      </c>
      <c r="D52" s="35">
        <v>693549</v>
      </c>
      <c r="E52" s="15">
        <f t="shared" si="1"/>
        <v>4.696355917274235E-2</v>
      </c>
      <c r="F52" s="15">
        <f t="shared" si="2"/>
        <v>6.2702554042211797E-2</v>
      </c>
    </row>
    <row r="53" spans="1:8" x14ac:dyDescent="0.35">
      <c r="A53" s="39"/>
      <c r="B53" s="33" t="s">
        <v>9</v>
      </c>
      <c r="C53" s="34">
        <v>4801.57</v>
      </c>
      <c r="D53" s="35">
        <v>286696</v>
      </c>
      <c r="E53" s="15">
        <f t="shared" si="1"/>
        <v>1.98419862871414E-2</v>
      </c>
      <c r="F53" s="15">
        <f t="shared" si="2"/>
        <v>2.591968474280253E-2</v>
      </c>
    </row>
    <row r="54" spans="1:8" x14ac:dyDescent="0.35">
      <c r="A54" s="39"/>
      <c r="B54" s="33" t="s">
        <v>15</v>
      </c>
      <c r="C54" s="34">
        <v>10102.450000000001</v>
      </c>
      <c r="D54" s="35">
        <v>585892</v>
      </c>
      <c r="E54" s="15">
        <f t="shared" si="1"/>
        <v>4.1747318974112983E-2</v>
      </c>
      <c r="F54" s="15">
        <f t="shared" si="2"/>
        <v>5.2969472658600261E-2</v>
      </c>
    </row>
    <row r="55" spans="1:8" x14ac:dyDescent="0.35">
      <c r="A55" s="39"/>
      <c r="B55" s="33" t="s">
        <v>8</v>
      </c>
      <c r="C55" s="34">
        <v>33304.449999999997</v>
      </c>
      <c r="D55" s="35">
        <v>1905904</v>
      </c>
      <c r="E55" s="15">
        <f t="shared" si="1"/>
        <v>0.13762715949174673</v>
      </c>
      <c r="F55" s="15">
        <f t="shared" si="2"/>
        <v>0.17230945262593939</v>
      </c>
    </row>
    <row r="56" spans="1:8" x14ac:dyDescent="0.35">
      <c r="A56" s="39"/>
      <c r="B56" s="33" t="s">
        <v>4</v>
      </c>
      <c r="C56" s="34">
        <v>3513.52</v>
      </c>
      <c r="D56" s="35">
        <v>198675</v>
      </c>
      <c r="E56" s="15">
        <f t="shared" si="1"/>
        <v>1.4519254256336376E-2</v>
      </c>
      <c r="F56" s="15">
        <f t="shared" si="2"/>
        <v>1.7961859831585696E-2</v>
      </c>
    </row>
    <row r="57" spans="1:8" x14ac:dyDescent="0.35">
      <c r="A57" s="39"/>
      <c r="B57" s="33" t="s">
        <v>6</v>
      </c>
      <c r="C57" s="34">
        <v>11807.52</v>
      </c>
      <c r="D57" s="35">
        <v>613144</v>
      </c>
      <c r="E57" s="15">
        <f t="shared" si="1"/>
        <v>4.879334257860405E-2</v>
      </c>
      <c r="F57" s="15">
        <f t="shared" si="2"/>
        <v>5.5433278392237474E-2</v>
      </c>
    </row>
    <row r="58" spans="1:8" x14ac:dyDescent="0.35">
      <c r="A58" s="39"/>
      <c r="B58" s="33" t="s">
        <v>14</v>
      </c>
      <c r="C58" s="34">
        <v>10879.47</v>
      </c>
      <c r="D58" s="35">
        <v>555577</v>
      </c>
      <c r="E58" s="15">
        <f t="shared" si="1"/>
        <v>4.4958272929763857E-2</v>
      </c>
      <c r="F58" s="15">
        <f t="shared" si="2"/>
        <v>5.0228746443452307E-2</v>
      </c>
    </row>
    <row r="59" spans="1:8" x14ac:dyDescent="0.35">
      <c r="A59" s="39"/>
      <c r="B59" s="33" t="s">
        <v>12</v>
      </c>
      <c r="C59" s="34">
        <v>4522.18</v>
      </c>
      <c r="D59" s="35">
        <v>207508</v>
      </c>
      <c r="E59" s="15">
        <f t="shared" si="1"/>
        <v>1.8687436306871526E-2</v>
      </c>
      <c r="F59" s="15">
        <f t="shared" si="2"/>
        <v>1.8760435937751025E-2</v>
      </c>
    </row>
    <row r="60" spans="1:8" x14ac:dyDescent="0.35">
      <c r="A60" s="39"/>
      <c r="B60" s="33" t="s">
        <v>5</v>
      </c>
      <c r="C60" s="34">
        <v>8183.03</v>
      </c>
      <c r="D60" s="35">
        <v>329525</v>
      </c>
      <c r="E60" s="15">
        <f t="shared" si="1"/>
        <v>3.3815516393027011E-2</v>
      </c>
      <c r="F60" s="15">
        <f t="shared" si="2"/>
        <v>2.9791779846499441E-2</v>
      </c>
    </row>
    <row r="61" spans="1:8" x14ac:dyDescent="0.35">
      <c r="A61" s="39"/>
      <c r="B61" s="33" t="s">
        <v>3</v>
      </c>
      <c r="C61" s="34">
        <v>116716.94</v>
      </c>
      <c r="D61" s="35">
        <v>3990727</v>
      </c>
      <c r="E61" s="15">
        <f t="shared" si="1"/>
        <v>0.48232055826679726</v>
      </c>
      <c r="F61" s="15">
        <f t="shared" si="2"/>
        <v>0.36079465962060897</v>
      </c>
    </row>
    <row r="62" spans="1:8" x14ac:dyDescent="0.35">
      <c r="B62" s="10" t="s">
        <v>16</v>
      </c>
      <c r="C62" s="8">
        <v>241990.39</v>
      </c>
      <c r="D62" s="9">
        <v>11060937</v>
      </c>
      <c r="E62" s="15">
        <f t="shared" si="1"/>
        <v>1</v>
      </c>
      <c r="F62" s="15">
        <f t="shared" si="2"/>
        <v>1</v>
      </c>
    </row>
    <row r="64" spans="1:8" ht="42" customHeight="1" x14ac:dyDescent="0.35">
      <c r="A64" s="39" t="s">
        <v>28</v>
      </c>
      <c r="B64" s="14" t="s">
        <v>2</v>
      </c>
      <c r="C64" s="12" t="s">
        <v>0</v>
      </c>
      <c r="D64" s="12" t="s">
        <v>1</v>
      </c>
      <c r="E64" s="13" t="s">
        <v>20</v>
      </c>
      <c r="F64" s="13" t="s">
        <v>21</v>
      </c>
      <c r="G64" s="13" t="s">
        <v>30</v>
      </c>
      <c r="H64" s="13" t="s">
        <v>31</v>
      </c>
    </row>
    <row r="65" spans="1:8" x14ac:dyDescent="0.35">
      <c r="A65" s="39"/>
      <c r="B65" s="33" t="s">
        <v>10</v>
      </c>
      <c r="C65" s="34">
        <v>5157.8999999999996</v>
      </c>
      <c r="D65" s="35">
        <v>344410</v>
      </c>
      <c r="E65" s="15">
        <f t="shared" ref="E65:E78" si="3">C65/D$46</f>
        <v>2.1314482777601208E-2</v>
      </c>
      <c r="F65" s="15">
        <f t="shared" ref="F65:F78" si="4">D65/E$46</f>
        <v>3.1137506704902125E-2</v>
      </c>
      <c r="G65" s="16">
        <f>E65</f>
        <v>2.1314482777601208E-2</v>
      </c>
      <c r="H65" s="16">
        <f>F65</f>
        <v>3.1137506704902125E-2</v>
      </c>
    </row>
    <row r="66" spans="1:8" x14ac:dyDescent="0.35">
      <c r="A66" s="39"/>
      <c r="B66" s="33" t="s">
        <v>7</v>
      </c>
      <c r="C66" s="34">
        <v>9450.34</v>
      </c>
      <c r="D66" s="35">
        <v>605411</v>
      </c>
      <c r="E66" s="15">
        <f t="shared" si="3"/>
        <v>3.905254254104884E-2</v>
      </c>
      <c r="F66" s="15">
        <f t="shared" si="4"/>
        <v>5.4734151365295726E-2</v>
      </c>
      <c r="G66" s="16">
        <f>SUM(E65:E66)</f>
        <v>6.0367025318650049E-2</v>
      </c>
      <c r="H66" s="16">
        <f>SUM(F65:F66)</f>
        <v>8.5871658070197851E-2</v>
      </c>
    </row>
    <row r="67" spans="1:8" x14ac:dyDescent="0.35">
      <c r="A67" s="39"/>
      <c r="B67" s="33" t="s">
        <v>11</v>
      </c>
      <c r="C67" s="34">
        <v>12186.27</v>
      </c>
      <c r="D67" s="35">
        <v>743919</v>
      </c>
      <c r="E67" s="15">
        <f t="shared" si="3"/>
        <v>5.0358487376296224E-2</v>
      </c>
      <c r="F67" s="15">
        <f t="shared" si="4"/>
        <v>6.7256417788113254E-2</v>
      </c>
      <c r="G67" s="16">
        <f>SUM(E65:E67)</f>
        <v>0.11072551269494627</v>
      </c>
      <c r="H67" s="16">
        <f>SUM(F65:F67)</f>
        <v>0.15312807585831112</v>
      </c>
    </row>
    <row r="68" spans="1:8" x14ac:dyDescent="0.35">
      <c r="A68" s="39"/>
      <c r="B68" s="33" t="s">
        <v>13</v>
      </c>
      <c r="C68" s="34">
        <v>11364.73</v>
      </c>
      <c r="D68" s="35">
        <v>693549</v>
      </c>
      <c r="E68" s="15">
        <f t="shared" si="3"/>
        <v>4.696355917274235E-2</v>
      </c>
      <c r="F68" s="15">
        <f t="shared" si="4"/>
        <v>6.2702554042211797E-2</v>
      </c>
      <c r="G68" s="16">
        <f>SUM(E65:E68)</f>
        <v>0.1576890718676886</v>
      </c>
      <c r="H68" s="16">
        <f>SUM(F65:F68)</f>
        <v>0.21583062990052293</v>
      </c>
    </row>
    <row r="69" spans="1:8" x14ac:dyDescent="0.35">
      <c r="A69" s="39"/>
      <c r="B69" s="33" t="s">
        <v>9</v>
      </c>
      <c r="C69" s="34">
        <v>4801.57</v>
      </c>
      <c r="D69" s="35">
        <v>286696</v>
      </c>
      <c r="E69" s="15">
        <f t="shared" si="3"/>
        <v>1.98419862871414E-2</v>
      </c>
      <c r="F69" s="15">
        <f t="shared" si="4"/>
        <v>2.591968474280253E-2</v>
      </c>
      <c r="G69" s="16">
        <f>SUM(E65:E69)</f>
        <v>0.17753105815483</v>
      </c>
      <c r="H69" s="16">
        <f>SUM(F65:F69)</f>
        <v>0.24175031464332547</v>
      </c>
    </row>
    <row r="70" spans="1:8" x14ac:dyDescent="0.35">
      <c r="A70" s="39"/>
      <c r="B70" s="33" t="s">
        <v>15</v>
      </c>
      <c r="C70" s="34">
        <v>10102.450000000001</v>
      </c>
      <c r="D70" s="35">
        <v>585892</v>
      </c>
      <c r="E70" s="15">
        <f t="shared" si="3"/>
        <v>4.1747318974112983E-2</v>
      </c>
      <c r="F70" s="15">
        <f t="shared" si="4"/>
        <v>5.2969472658600261E-2</v>
      </c>
      <c r="G70" s="16">
        <f>SUM(E65:E70)</f>
        <v>0.21927837712894299</v>
      </c>
      <c r="H70" s="16">
        <f>SUM(F65:F70)</f>
        <v>0.29471978730192572</v>
      </c>
    </row>
    <row r="71" spans="1:8" x14ac:dyDescent="0.35">
      <c r="A71" s="39"/>
      <c r="B71" s="33" t="s">
        <v>8</v>
      </c>
      <c r="C71" s="34">
        <v>33304.449999999997</v>
      </c>
      <c r="D71" s="35">
        <v>1905904</v>
      </c>
      <c r="E71" s="15">
        <f t="shared" si="3"/>
        <v>0.13762715949174673</v>
      </c>
      <c r="F71" s="15">
        <f t="shared" si="4"/>
        <v>0.17230945262593939</v>
      </c>
      <c r="G71" s="16">
        <f>SUM(E65:E71)</f>
        <v>0.35690553662068969</v>
      </c>
      <c r="H71" s="16">
        <f>SUM(F65:F71)</f>
        <v>0.4670292399278651</v>
      </c>
    </row>
    <row r="72" spans="1:8" x14ac:dyDescent="0.35">
      <c r="A72" s="39"/>
      <c r="B72" s="33" t="s">
        <v>4</v>
      </c>
      <c r="C72" s="34">
        <v>3513.52</v>
      </c>
      <c r="D72" s="35">
        <v>198675</v>
      </c>
      <c r="E72" s="15">
        <f t="shared" si="3"/>
        <v>1.4519254256336376E-2</v>
      </c>
      <c r="F72" s="15">
        <f t="shared" si="4"/>
        <v>1.7961859831585696E-2</v>
      </c>
      <c r="G72" s="16">
        <f>SUM(E65:E72)</f>
        <v>0.37142479087702607</v>
      </c>
      <c r="H72" s="16">
        <f>SUM(F65:F72)</f>
        <v>0.48499109975945082</v>
      </c>
    </row>
    <row r="73" spans="1:8" x14ac:dyDescent="0.35">
      <c r="A73" s="39"/>
      <c r="B73" s="33" t="s">
        <v>6</v>
      </c>
      <c r="C73" s="34">
        <v>11807.52</v>
      </c>
      <c r="D73" s="35">
        <v>613144</v>
      </c>
      <c r="E73" s="15">
        <f t="shared" si="3"/>
        <v>4.879334257860405E-2</v>
      </c>
      <c r="F73" s="15">
        <f t="shared" si="4"/>
        <v>5.5433278392237474E-2</v>
      </c>
      <c r="G73" s="16">
        <f>SUM(E65:E73)</f>
        <v>0.42021813345563014</v>
      </c>
      <c r="H73" s="16">
        <f>SUM(F65:F73)</f>
        <v>0.54042437815168831</v>
      </c>
    </row>
    <row r="74" spans="1:8" x14ac:dyDescent="0.35">
      <c r="A74" s="39"/>
      <c r="B74" s="33" t="s">
        <v>14</v>
      </c>
      <c r="C74" s="34">
        <v>10879.47</v>
      </c>
      <c r="D74" s="35">
        <v>555577</v>
      </c>
      <c r="E74" s="15">
        <f t="shared" si="3"/>
        <v>4.4958272929763857E-2</v>
      </c>
      <c r="F74" s="15">
        <f t="shared" si="4"/>
        <v>5.0228746443452307E-2</v>
      </c>
      <c r="G74" s="16">
        <f>SUM(E65:E74)</f>
        <v>0.46517640638539398</v>
      </c>
      <c r="H74" s="16">
        <f>SUM(F65:F74)</f>
        <v>0.59065312459514063</v>
      </c>
    </row>
    <row r="75" spans="1:8" x14ac:dyDescent="0.35">
      <c r="A75" s="39"/>
      <c r="B75" s="33" t="s">
        <v>12</v>
      </c>
      <c r="C75" s="34">
        <v>4522.18</v>
      </c>
      <c r="D75" s="35">
        <v>207508</v>
      </c>
      <c r="E75" s="15">
        <f t="shared" si="3"/>
        <v>1.8687436306871526E-2</v>
      </c>
      <c r="F75" s="15">
        <f t="shared" si="4"/>
        <v>1.8760435937751025E-2</v>
      </c>
      <c r="G75" s="16">
        <f>SUM(E65:E75)</f>
        <v>0.48386384269226551</v>
      </c>
      <c r="H75" s="16">
        <f>SUM(F65:F75)</f>
        <v>0.60941356053289164</v>
      </c>
    </row>
    <row r="76" spans="1:8" x14ac:dyDescent="0.35">
      <c r="A76" s="39"/>
      <c r="B76" s="33" t="s">
        <v>5</v>
      </c>
      <c r="C76" s="34">
        <v>8183.03</v>
      </c>
      <c r="D76" s="35">
        <v>329525</v>
      </c>
      <c r="E76" s="15">
        <f t="shared" si="3"/>
        <v>3.3815516393027011E-2</v>
      </c>
      <c r="F76" s="15">
        <f t="shared" si="4"/>
        <v>2.9791779846499441E-2</v>
      </c>
      <c r="G76" s="16">
        <f>SUM(E65:E76)</f>
        <v>0.5176793590852925</v>
      </c>
      <c r="H76" s="16">
        <f>SUM(F65:F76)</f>
        <v>0.63920534037939103</v>
      </c>
    </row>
    <row r="77" spans="1:8" x14ac:dyDescent="0.35">
      <c r="A77" s="39"/>
      <c r="B77" s="33" t="s">
        <v>3</v>
      </c>
      <c r="C77" s="34">
        <v>116716.94</v>
      </c>
      <c r="D77" s="35">
        <v>3990727</v>
      </c>
      <c r="E77" s="15">
        <f t="shared" si="3"/>
        <v>0.48232055826679726</v>
      </c>
      <c r="F77" s="15">
        <f t="shared" si="4"/>
        <v>0.36079465962060897</v>
      </c>
      <c r="G77" s="16">
        <f>SUM(E65:E77)</f>
        <v>0.99999991735208971</v>
      </c>
      <c r="H77" s="16">
        <f>SUM(F65:F77)</f>
        <v>1</v>
      </c>
    </row>
    <row r="78" spans="1:8" x14ac:dyDescent="0.35">
      <c r="B78" s="10" t="s">
        <v>16</v>
      </c>
      <c r="C78" s="8">
        <v>241990.39</v>
      </c>
      <c r="D78" s="9">
        <v>11060937</v>
      </c>
      <c r="E78" s="15">
        <f t="shared" si="3"/>
        <v>1</v>
      </c>
      <c r="F78" s="15">
        <f t="shared" si="4"/>
        <v>1</v>
      </c>
      <c r="G78" s="17"/>
      <c r="H78" s="18"/>
    </row>
    <row r="80" spans="1:8" x14ac:dyDescent="0.35">
      <c r="A80" s="37" t="s">
        <v>29</v>
      </c>
      <c r="B80" s="38" t="s">
        <v>22</v>
      </c>
      <c r="C80" s="38"/>
      <c r="D80" s="38" t="s">
        <v>23</v>
      </c>
      <c r="E80" s="38"/>
    </row>
    <row r="81" spans="1:5" x14ac:dyDescent="0.35">
      <c r="A81" s="37"/>
      <c r="B81" s="1" t="s">
        <v>1</v>
      </c>
      <c r="C81" s="1" t="s">
        <v>0</v>
      </c>
      <c r="D81" s="1" t="s">
        <v>1</v>
      </c>
      <c r="E81" s="1" t="s">
        <v>0</v>
      </c>
    </row>
    <row r="82" spans="1:5" x14ac:dyDescent="0.35">
      <c r="A82" s="37"/>
      <c r="B82" s="20">
        <v>0</v>
      </c>
      <c r="C82" s="20">
        <v>0</v>
      </c>
      <c r="D82" s="20">
        <v>0</v>
      </c>
      <c r="E82" s="20">
        <v>0</v>
      </c>
    </row>
    <row r="83" spans="1:5" x14ac:dyDescent="0.35">
      <c r="A83" s="37"/>
      <c r="B83" s="20">
        <v>3.1137506704902125E-2</v>
      </c>
      <c r="C83" s="20">
        <v>2.1314482777601208E-2</v>
      </c>
      <c r="D83" s="20">
        <v>1</v>
      </c>
      <c r="E83" s="20">
        <v>1</v>
      </c>
    </row>
    <row r="84" spans="1:5" x14ac:dyDescent="0.35">
      <c r="A84" s="37"/>
      <c r="B84" s="20">
        <v>8.5871658070197851E-2</v>
      </c>
      <c r="C84" s="20">
        <v>6.0367025318650049E-2</v>
      </c>
      <c r="D84" s="19"/>
      <c r="E84" s="19"/>
    </row>
    <row r="85" spans="1:5" x14ac:dyDescent="0.35">
      <c r="A85" s="37"/>
      <c r="B85" s="20">
        <v>0.15312807585831112</v>
      </c>
      <c r="C85" s="20">
        <v>0.11072551269494627</v>
      </c>
      <c r="D85" s="19"/>
      <c r="E85" s="19"/>
    </row>
    <row r="86" spans="1:5" x14ac:dyDescent="0.35">
      <c r="A86" s="37"/>
      <c r="B86" s="20">
        <v>0.21583062990052293</v>
      </c>
      <c r="C86" s="20">
        <v>0.1576890718676886</v>
      </c>
      <c r="D86" s="19"/>
      <c r="E86" s="19"/>
    </row>
    <row r="87" spans="1:5" x14ac:dyDescent="0.35">
      <c r="A87" s="37"/>
      <c r="B87" s="20">
        <v>0.24175031464332547</v>
      </c>
      <c r="C87" s="20">
        <v>0.17753105815483</v>
      </c>
      <c r="D87" s="19"/>
      <c r="E87" s="19"/>
    </row>
    <row r="88" spans="1:5" x14ac:dyDescent="0.35">
      <c r="A88" s="37"/>
      <c r="B88" s="20">
        <v>0.29471978730192572</v>
      </c>
      <c r="C88" s="20">
        <v>0.21927837712894299</v>
      </c>
      <c r="D88" s="19"/>
      <c r="E88" s="19"/>
    </row>
    <row r="89" spans="1:5" x14ac:dyDescent="0.35">
      <c r="A89" s="37"/>
      <c r="B89" s="20">
        <v>0.4670292399278651</v>
      </c>
      <c r="C89" s="20">
        <v>0.35690553662068969</v>
      </c>
      <c r="D89" s="19"/>
      <c r="E89" s="19"/>
    </row>
    <row r="90" spans="1:5" x14ac:dyDescent="0.35">
      <c r="A90" s="37"/>
      <c r="B90" s="20">
        <v>0.48499109975945082</v>
      </c>
      <c r="C90" s="20">
        <v>0.37142479087702607</v>
      </c>
      <c r="D90" s="19"/>
      <c r="E90" s="19"/>
    </row>
    <row r="91" spans="1:5" x14ac:dyDescent="0.35">
      <c r="A91" s="37"/>
      <c r="B91" s="20">
        <v>0.54042437815168831</v>
      </c>
      <c r="C91" s="20">
        <v>0.42021813345563014</v>
      </c>
      <c r="D91" s="19"/>
      <c r="E91" s="19"/>
    </row>
    <row r="92" spans="1:5" x14ac:dyDescent="0.35">
      <c r="A92" s="37"/>
      <c r="B92" s="20">
        <v>0.59065312459514063</v>
      </c>
      <c r="C92" s="20">
        <v>0.46517640638539398</v>
      </c>
      <c r="D92" s="19"/>
      <c r="E92" s="19"/>
    </row>
    <row r="93" spans="1:5" x14ac:dyDescent="0.35">
      <c r="A93" s="37"/>
      <c r="B93" s="20">
        <v>0.60941356053289164</v>
      </c>
      <c r="C93" s="20">
        <v>0.48386384269226551</v>
      </c>
      <c r="D93" s="19"/>
      <c r="E93" s="19"/>
    </row>
    <row r="94" spans="1:5" x14ac:dyDescent="0.35">
      <c r="A94" s="37"/>
      <c r="B94" s="20">
        <v>0.63920534037939103</v>
      </c>
      <c r="C94" s="20">
        <v>0.5176793590852925</v>
      </c>
      <c r="D94" s="19"/>
      <c r="E94" s="19"/>
    </row>
    <row r="95" spans="1:5" x14ac:dyDescent="0.35">
      <c r="A95" s="37"/>
      <c r="B95" s="20">
        <v>1</v>
      </c>
      <c r="C95" s="20">
        <v>0.99999991735208971</v>
      </c>
    </row>
  </sheetData>
  <sortState xmlns:xlrd2="http://schemas.microsoft.com/office/spreadsheetml/2017/richdata2" ref="B18:E30">
    <sortCondition ref="E18:E30"/>
  </sortState>
  <mergeCells count="7">
    <mergeCell ref="A80:A95"/>
    <mergeCell ref="B80:C80"/>
    <mergeCell ref="D80:E80"/>
    <mergeCell ref="A17:A30"/>
    <mergeCell ref="A32:A45"/>
    <mergeCell ref="A48:A61"/>
    <mergeCell ref="A64:A7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καμπύλη Lorenz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Gourzis Konstantinos</dc:creator>
  <cp:lastModifiedBy>Gourzis Konstantinos</cp:lastModifiedBy>
  <dcterms:created xsi:type="dcterms:W3CDTF">2022-05-10T11:18:39Z</dcterms:created>
  <dcterms:modified xsi:type="dcterms:W3CDTF">2022-05-12T15:40:46Z</dcterms:modified>
</cp:coreProperties>
</file>