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.ganiaris\Desktop\"/>
    </mc:Choice>
  </mc:AlternateContent>
  <bookViews>
    <workbookView xWindow="0" yWindow="0" windowWidth="19200" windowHeight="11490"/>
  </bookViews>
  <sheets>
    <sheet name="Φύλλο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8" i="1" l="1"/>
  <c r="M49" i="1" s="1"/>
  <c r="M44" i="1"/>
  <c r="S43" i="1"/>
  <c r="H43" i="1"/>
  <c r="L41" i="1"/>
  <c r="I46" i="1" s="1"/>
  <c r="Q39" i="1"/>
  <c r="S38" i="1"/>
  <c r="P36" i="1"/>
  <c r="S33" i="1"/>
  <c r="Q34" i="1" s="1"/>
  <c r="M36" i="1" s="1"/>
  <c r="S28" i="1"/>
  <c r="Q29" i="1" s="1"/>
  <c r="P26" i="1"/>
  <c r="S23" i="1"/>
  <c r="Q24" i="1" s="1"/>
  <c r="M26" i="1" s="1"/>
  <c r="S18" i="1"/>
  <c r="M19" i="1" s="1"/>
  <c r="M14" i="1"/>
  <c r="S13" i="1"/>
  <c r="H13" i="1"/>
  <c r="L11" i="1"/>
  <c r="I16" i="1" s="1"/>
  <c r="S8" i="1"/>
  <c r="M9" i="1" s="1"/>
  <c r="L6" i="1"/>
  <c r="S3" i="1"/>
  <c r="M4" i="1" s="1"/>
  <c r="I6" i="1" s="1"/>
  <c r="I31" i="1" l="1"/>
  <c r="E11" i="1"/>
  <c r="E38" i="1" l="1"/>
  <c r="A24" i="1" s="1"/>
  <c r="J30" i="1"/>
  <c r="Y20" i="1" l="1"/>
  <c r="B23" i="1"/>
</calcChain>
</file>

<file path=xl/sharedStrings.xml><?xml version="1.0" encoding="utf-8"?>
<sst xmlns="http://schemas.openxmlformats.org/spreadsheetml/2006/main" count="63" uniqueCount="39">
  <si>
    <t>υψ ζητηση</t>
  </si>
  <si>
    <t>χαμ ζητηση</t>
  </si>
  <si>
    <t>Μεγ εργοστ</t>
  </si>
  <si>
    <t>χαμ. Ζητηση</t>
  </si>
  <si>
    <t>υψ ζητη</t>
  </si>
  <si>
    <t>επεκτ</t>
  </si>
  <si>
    <t>υψ ζητ 2 χρ</t>
  </si>
  <si>
    <t>όχι επεκταση</t>
  </si>
  <si>
    <t>μικρ εργοσ</t>
  </si>
  <si>
    <t>χαμ ζητ 2 χρ</t>
  </si>
  <si>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</si>
  <si>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</si>
  <si>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</si>
  <si>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</si>
  <si>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</si>
  <si>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</si>
  <si>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</si>
  <si>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</si>
  <si>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</si>
  <si>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</si>
  <si>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</si>
  <si>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</si>
  <si>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</si>
  <si>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</si>
  <si>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</si>
  <si>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</si>
  <si>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</si>
  <si>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E</t>
  </si>
  <si>
    <t>T</t>
  </si>
  <si>
    <t>Σημείο τύχης Τ1 στο κελί J5: 0,75*500000+0,25*(-540000)=240000</t>
  </si>
  <si>
    <t>Σημείο τύχης Τ2 στο κελί J15: 0,1*240000+0,9*(-800000)=696000</t>
  </si>
  <si>
    <t>Σημείο τύχης Τ3 στο κελί N25: 0,75*400000+0,25*(-720000)=120000</t>
  </si>
  <si>
    <t>Σημείο τύχης Τ4 στο κελί N35: 0,75*100000+0,25*(-60000)=60000</t>
  </si>
  <si>
    <t>Σημείο τύχης Τ5 στο κελί J45: 0,1*60000+0,9*(-100000)=-84000</t>
  </si>
  <si>
    <t>Σημείο Απόφασης ΣΑ1:στο κελί J30: επιλέγω επέκταση εγκατάστασης διότι τα 120000&gt;60000</t>
  </si>
  <si>
    <t>Σημείο τύχης Τ6 στο κελί F10 : 0,8*240000+0,2*(-696000)=52800</t>
  </si>
  <si>
    <t>Σημείο τύχης Τ7 στο κελί F37 : 0,8*120000+0,2*(-84000)=79200</t>
  </si>
  <si>
    <t>Σημείο απόφασης ΣΑ2 στο κελί Β23: επιλέγω τομικρό εργοστάσιο διότι 79200&gt;52800</t>
  </si>
  <si>
    <t>ΑΠΑΝΤΗΣΗ: Με κριτήριο την αναμενόμενη χρξματική απόδοση προτείνω στην επιχείρηση Θάσος για τα επόμενα 10 χρόνια να κτίσει ένα μικρό εργοστάσιο και εάν παρατηρηθεί υψηλή Ζήτηση στα πρώτα 2 χρόνια τότε να επεκτείνει τις εγκαταστάσεις της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</si>
</sst>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</xdr:row>
      <xdr:rowOff>0</xdr:rowOff>
    </xdr:from>
    <xdr:to>
      <xdr:col>6</xdr:col>
      <xdr:colOff>0</xdr:colOff>
      <xdr:row>9</xdr:row>
      <xdr:rowOff>152400</xdr:rowOff>
    </xdr:to>
    <xdr:sp macro="" textlink="">
      <xdr:nvSpPr>
        <xdr:cNvPr id="2" name="Oval 263"/>
        <xdr:cNvSpPr>
          <a:spLocks noChangeArrowheads="1"/>
        </xdr:cNvSpPr>
      </xdr:nvSpPr>
      <xdr:spPr bwMode="auto">
        <a:xfrm>
          <a:off x="2228850" y="1714500"/>
          <a:ext cx="152400" cy="152400"/>
        </a:xfrm>
        <a:prstGeom prst="ellips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none" w="med" len="med"/>
        </a:ln>
        <a:effectLst/>
      </xdr:spPr>
    </xdr:sp>
    <xdr:clientData/>
  </xdr:twoCellAnchor>
  <xdr:twoCellAnchor>
    <xdr:from>
      <xdr:col>3</xdr:col>
      <xdr:colOff>0</xdr:colOff>
      <xdr:row>9</xdr:row>
      <xdr:rowOff>76200</xdr:rowOff>
    </xdr:from>
    <xdr:to>
      <xdr:col>5</xdr:col>
      <xdr:colOff>0</xdr:colOff>
      <xdr:row>9</xdr:row>
      <xdr:rowOff>76200</xdr:rowOff>
    </xdr:to>
    <xdr:sp macro="" textlink="">
      <xdr:nvSpPr>
        <xdr:cNvPr id="3" name="Line 264"/>
        <xdr:cNvSpPr>
          <a:spLocks noChangeShapeType="1"/>
        </xdr:cNvSpPr>
      </xdr:nvSpPr>
      <xdr:spPr bwMode="auto">
        <a:xfrm>
          <a:off x="1009650" y="1790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2</xdr:col>
      <xdr:colOff>0</xdr:colOff>
      <xdr:row>9</xdr:row>
      <xdr:rowOff>76200</xdr:rowOff>
    </xdr:from>
    <xdr:to>
      <xdr:col>3</xdr:col>
      <xdr:colOff>0</xdr:colOff>
      <xdr:row>22</xdr:row>
      <xdr:rowOff>76200</xdr:rowOff>
    </xdr:to>
    <xdr:sp macro="" textlink="">
      <xdr:nvSpPr>
        <xdr:cNvPr id="4" name="Line 265"/>
        <xdr:cNvSpPr>
          <a:spLocks noChangeShapeType="1"/>
        </xdr:cNvSpPr>
      </xdr:nvSpPr>
      <xdr:spPr bwMode="auto">
        <a:xfrm flipV="1">
          <a:off x="762000" y="1790700"/>
          <a:ext cx="247650" cy="2476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0</xdr:colOff>
      <xdr:row>36</xdr:row>
      <xdr:rowOff>152400</xdr:rowOff>
    </xdr:to>
    <xdr:sp macro="" textlink="">
      <xdr:nvSpPr>
        <xdr:cNvPr id="5" name="Oval 266"/>
        <xdr:cNvSpPr>
          <a:spLocks noChangeArrowheads="1"/>
        </xdr:cNvSpPr>
      </xdr:nvSpPr>
      <xdr:spPr bwMode="auto">
        <a:xfrm>
          <a:off x="2228850" y="6858000"/>
          <a:ext cx="152400" cy="152400"/>
        </a:xfrm>
        <a:prstGeom prst="ellips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none" w="med" len="med"/>
        </a:ln>
        <a:effectLst/>
      </xdr:spPr>
    </xdr:sp>
    <xdr:clientData/>
  </xdr:twoCellAnchor>
  <xdr:twoCellAnchor>
    <xdr:from>
      <xdr:col>3</xdr:col>
      <xdr:colOff>0</xdr:colOff>
      <xdr:row>36</xdr:row>
      <xdr:rowOff>76200</xdr:rowOff>
    </xdr:from>
    <xdr:to>
      <xdr:col>5</xdr:col>
      <xdr:colOff>0</xdr:colOff>
      <xdr:row>36</xdr:row>
      <xdr:rowOff>76200</xdr:rowOff>
    </xdr:to>
    <xdr:sp macro="" textlink="">
      <xdr:nvSpPr>
        <xdr:cNvPr id="6" name="Line 267"/>
        <xdr:cNvSpPr>
          <a:spLocks noChangeShapeType="1"/>
        </xdr:cNvSpPr>
      </xdr:nvSpPr>
      <xdr:spPr bwMode="auto">
        <a:xfrm>
          <a:off x="1009650" y="6934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2</xdr:col>
      <xdr:colOff>0</xdr:colOff>
      <xdr:row>22</xdr:row>
      <xdr:rowOff>76200</xdr:rowOff>
    </xdr:from>
    <xdr:to>
      <xdr:col>3</xdr:col>
      <xdr:colOff>0</xdr:colOff>
      <xdr:row>36</xdr:row>
      <xdr:rowOff>76200</xdr:rowOff>
    </xdr:to>
    <xdr:sp macro="" textlink="">
      <xdr:nvSpPr>
        <xdr:cNvPr id="7" name="Line 268"/>
        <xdr:cNvSpPr>
          <a:spLocks noChangeShapeType="1"/>
        </xdr:cNvSpPr>
      </xdr:nvSpPr>
      <xdr:spPr bwMode="auto">
        <a:xfrm>
          <a:off x="762000" y="4267200"/>
          <a:ext cx="247650" cy="2667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10</xdr:col>
      <xdr:colOff>0</xdr:colOff>
      <xdr:row>29</xdr:row>
      <xdr:rowOff>152400</xdr:rowOff>
    </xdr:to>
    <xdr:sp macro="" textlink="">
      <xdr:nvSpPr>
        <xdr:cNvPr id="8" name="Rectangle 269"/>
        <xdr:cNvSpPr>
          <a:spLocks noChangeArrowheads="1"/>
        </xdr:cNvSpPr>
      </xdr:nvSpPr>
      <xdr:spPr bwMode="auto">
        <a:xfrm>
          <a:off x="3848100" y="5524500"/>
          <a:ext cx="152400" cy="152400"/>
        </a:xfrm>
        <a:prstGeom prst="rect">
          <a:avLst/>
        </a:prstGeom>
        <a:noFill/>
        <a:ln w="12700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</xdr:spPr>
    </xdr:sp>
    <xdr:clientData/>
  </xdr:twoCellAnchor>
  <xdr:twoCellAnchor>
    <xdr:from>
      <xdr:col>7</xdr:col>
      <xdr:colOff>0</xdr:colOff>
      <xdr:row>29</xdr:row>
      <xdr:rowOff>76200</xdr:rowOff>
    </xdr:from>
    <xdr:to>
      <xdr:col>9</xdr:col>
      <xdr:colOff>0</xdr:colOff>
      <xdr:row>29</xdr:row>
      <xdr:rowOff>76200</xdr:rowOff>
    </xdr:to>
    <xdr:sp macro="" textlink="">
      <xdr:nvSpPr>
        <xdr:cNvPr id="9" name="Line 270"/>
        <xdr:cNvSpPr>
          <a:spLocks noChangeShapeType="1"/>
        </xdr:cNvSpPr>
      </xdr:nvSpPr>
      <xdr:spPr bwMode="auto">
        <a:xfrm>
          <a:off x="2628900" y="5600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6</xdr:col>
      <xdr:colOff>0</xdr:colOff>
      <xdr:row>29</xdr:row>
      <xdr:rowOff>76200</xdr:rowOff>
    </xdr:from>
    <xdr:to>
      <xdr:col>7</xdr:col>
      <xdr:colOff>0</xdr:colOff>
      <xdr:row>36</xdr:row>
      <xdr:rowOff>76200</xdr:rowOff>
    </xdr:to>
    <xdr:sp macro="" textlink="">
      <xdr:nvSpPr>
        <xdr:cNvPr id="10" name="Line 271"/>
        <xdr:cNvSpPr>
          <a:spLocks noChangeShapeType="1"/>
        </xdr:cNvSpPr>
      </xdr:nvSpPr>
      <xdr:spPr bwMode="auto">
        <a:xfrm flipV="1">
          <a:off x="2381250" y="5600700"/>
          <a:ext cx="247650" cy="1333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10</xdr:col>
      <xdr:colOff>0</xdr:colOff>
      <xdr:row>44</xdr:row>
      <xdr:rowOff>152400</xdr:rowOff>
    </xdr:to>
    <xdr:sp macro="" textlink="">
      <xdr:nvSpPr>
        <xdr:cNvPr id="11" name="Oval 272"/>
        <xdr:cNvSpPr>
          <a:spLocks noChangeArrowheads="1"/>
        </xdr:cNvSpPr>
      </xdr:nvSpPr>
      <xdr:spPr bwMode="auto">
        <a:xfrm>
          <a:off x="3848100" y="8382000"/>
          <a:ext cx="152400" cy="152400"/>
        </a:xfrm>
        <a:prstGeom prst="ellips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none" w="med" len="med"/>
        </a:ln>
        <a:effectLst/>
      </xdr:spPr>
    </xdr:sp>
    <xdr:clientData/>
  </xdr:twoCellAnchor>
  <xdr:twoCellAnchor>
    <xdr:from>
      <xdr:col>7</xdr:col>
      <xdr:colOff>0</xdr:colOff>
      <xdr:row>44</xdr:row>
      <xdr:rowOff>76200</xdr:rowOff>
    </xdr:from>
    <xdr:to>
      <xdr:col>9</xdr:col>
      <xdr:colOff>0</xdr:colOff>
      <xdr:row>44</xdr:row>
      <xdr:rowOff>76200</xdr:rowOff>
    </xdr:to>
    <xdr:sp macro="" textlink="">
      <xdr:nvSpPr>
        <xdr:cNvPr id="12" name="Line 273"/>
        <xdr:cNvSpPr>
          <a:spLocks noChangeShapeType="1"/>
        </xdr:cNvSpPr>
      </xdr:nvSpPr>
      <xdr:spPr bwMode="auto">
        <a:xfrm>
          <a:off x="2628900" y="8458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6</xdr:col>
      <xdr:colOff>0</xdr:colOff>
      <xdr:row>36</xdr:row>
      <xdr:rowOff>76200</xdr:rowOff>
    </xdr:from>
    <xdr:to>
      <xdr:col>7</xdr:col>
      <xdr:colOff>0</xdr:colOff>
      <xdr:row>44</xdr:row>
      <xdr:rowOff>76200</xdr:rowOff>
    </xdr:to>
    <xdr:sp macro="" textlink="">
      <xdr:nvSpPr>
        <xdr:cNvPr id="13" name="Line 274"/>
        <xdr:cNvSpPr>
          <a:spLocks noChangeShapeType="1"/>
        </xdr:cNvSpPr>
      </xdr:nvSpPr>
      <xdr:spPr bwMode="auto">
        <a:xfrm>
          <a:off x="2381250" y="6934200"/>
          <a:ext cx="247650" cy="1524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13</xdr:col>
      <xdr:colOff>0</xdr:colOff>
      <xdr:row>24</xdr:row>
      <xdr:rowOff>0</xdr:rowOff>
    </xdr:from>
    <xdr:to>
      <xdr:col>14</xdr:col>
      <xdr:colOff>0</xdr:colOff>
      <xdr:row>24</xdr:row>
      <xdr:rowOff>152400</xdr:rowOff>
    </xdr:to>
    <xdr:sp macro="" textlink="">
      <xdr:nvSpPr>
        <xdr:cNvPr id="14" name="Oval 275"/>
        <xdr:cNvSpPr>
          <a:spLocks noChangeArrowheads="1"/>
        </xdr:cNvSpPr>
      </xdr:nvSpPr>
      <xdr:spPr bwMode="auto">
        <a:xfrm>
          <a:off x="5467350" y="4572000"/>
          <a:ext cx="152400" cy="152400"/>
        </a:xfrm>
        <a:prstGeom prst="ellips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24</xdr:row>
      <xdr:rowOff>76200</xdr:rowOff>
    </xdr:from>
    <xdr:to>
      <xdr:col>13</xdr:col>
      <xdr:colOff>0</xdr:colOff>
      <xdr:row>24</xdr:row>
      <xdr:rowOff>76200</xdr:rowOff>
    </xdr:to>
    <xdr:sp macro="" textlink="">
      <xdr:nvSpPr>
        <xdr:cNvPr id="15" name="Line 276"/>
        <xdr:cNvSpPr>
          <a:spLocks noChangeShapeType="1"/>
        </xdr:cNvSpPr>
      </xdr:nvSpPr>
      <xdr:spPr bwMode="auto">
        <a:xfrm>
          <a:off x="4248150" y="4648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10</xdr:col>
      <xdr:colOff>0</xdr:colOff>
      <xdr:row>24</xdr:row>
      <xdr:rowOff>76200</xdr:rowOff>
    </xdr:from>
    <xdr:to>
      <xdr:col>11</xdr:col>
      <xdr:colOff>0</xdr:colOff>
      <xdr:row>29</xdr:row>
      <xdr:rowOff>76200</xdr:rowOff>
    </xdr:to>
    <xdr:sp macro="" textlink="">
      <xdr:nvSpPr>
        <xdr:cNvPr id="16" name="Line 277"/>
        <xdr:cNvSpPr>
          <a:spLocks noChangeShapeType="1"/>
        </xdr:cNvSpPr>
      </xdr:nvSpPr>
      <xdr:spPr bwMode="auto">
        <a:xfrm flipV="1">
          <a:off x="4000500" y="46482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14</xdr:col>
      <xdr:colOff>0</xdr:colOff>
      <xdr:row>34</xdr:row>
      <xdr:rowOff>152400</xdr:rowOff>
    </xdr:to>
    <xdr:sp macro="" textlink="">
      <xdr:nvSpPr>
        <xdr:cNvPr id="17" name="Oval 278"/>
        <xdr:cNvSpPr>
          <a:spLocks noChangeArrowheads="1"/>
        </xdr:cNvSpPr>
      </xdr:nvSpPr>
      <xdr:spPr bwMode="auto">
        <a:xfrm>
          <a:off x="5467350" y="6477000"/>
          <a:ext cx="152400" cy="152400"/>
        </a:xfrm>
        <a:prstGeom prst="ellips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34</xdr:row>
      <xdr:rowOff>76200</xdr:rowOff>
    </xdr:from>
    <xdr:to>
      <xdr:col>13</xdr:col>
      <xdr:colOff>0</xdr:colOff>
      <xdr:row>34</xdr:row>
      <xdr:rowOff>76200</xdr:rowOff>
    </xdr:to>
    <xdr:sp macro="" textlink="">
      <xdr:nvSpPr>
        <xdr:cNvPr id="18" name="Line 279"/>
        <xdr:cNvSpPr>
          <a:spLocks noChangeShapeType="1"/>
        </xdr:cNvSpPr>
      </xdr:nvSpPr>
      <xdr:spPr bwMode="auto">
        <a:xfrm>
          <a:off x="4248150" y="6553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10</xdr:col>
      <xdr:colOff>0</xdr:colOff>
      <xdr:row>29</xdr:row>
      <xdr:rowOff>76200</xdr:rowOff>
    </xdr:from>
    <xdr:to>
      <xdr:col>11</xdr:col>
      <xdr:colOff>0</xdr:colOff>
      <xdr:row>34</xdr:row>
      <xdr:rowOff>76200</xdr:rowOff>
    </xdr:to>
    <xdr:sp macro="" textlink="">
      <xdr:nvSpPr>
        <xdr:cNvPr id="19" name="Line 280"/>
        <xdr:cNvSpPr>
          <a:spLocks noChangeShapeType="1"/>
        </xdr:cNvSpPr>
      </xdr:nvSpPr>
      <xdr:spPr bwMode="auto">
        <a:xfrm>
          <a:off x="4000500" y="56007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10</xdr:col>
      <xdr:colOff>0</xdr:colOff>
      <xdr:row>4</xdr:row>
      <xdr:rowOff>152400</xdr:rowOff>
    </xdr:to>
    <xdr:sp macro="" textlink="">
      <xdr:nvSpPr>
        <xdr:cNvPr id="20" name="Oval 281"/>
        <xdr:cNvSpPr>
          <a:spLocks noChangeArrowheads="1"/>
        </xdr:cNvSpPr>
      </xdr:nvSpPr>
      <xdr:spPr bwMode="auto">
        <a:xfrm>
          <a:off x="3848100" y="762000"/>
          <a:ext cx="152400" cy="152400"/>
        </a:xfrm>
        <a:prstGeom prst="ellips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none" w="med" len="med"/>
        </a:ln>
        <a:effectLst/>
      </xdr:spPr>
    </xdr:sp>
    <xdr:clientData/>
  </xdr:twoCellAnchor>
  <xdr:twoCellAnchor>
    <xdr:from>
      <xdr:col>7</xdr:col>
      <xdr:colOff>0</xdr:colOff>
      <xdr:row>4</xdr:row>
      <xdr:rowOff>76200</xdr:rowOff>
    </xdr:from>
    <xdr:to>
      <xdr:col>9</xdr:col>
      <xdr:colOff>0</xdr:colOff>
      <xdr:row>4</xdr:row>
      <xdr:rowOff>76200</xdr:rowOff>
    </xdr:to>
    <xdr:sp macro="" textlink="">
      <xdr:nvSpPr>
        <xdr:cNvPr id="21" name="Line 282"/>
        <xdr:cNvSpPr>
          <a:spLocks noChangeShapeType="1"/>
        </xdr:cNvSpPr>
      </xdr:nvSpPr>
      <xdr:spPr bwMode="auto">
        <a:xfrm>
          <a:off x="2628900" y="838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6</xdr:col>
      <xdr:colOff>0</xdr:colOff>
      <xdr:row>4</xdr:row>
      <xdr:rowOff>76200</xdr:rowOff>
    </xdr:from>
    <xdr:to>
      <xdr:col>7</xdr:col>
      <xdr:colOff>0</xdr:colOff>
      <xdr:row>9</xdr:row>
      <xdr:rowOff>76200</xdr:rowOff>
    </xdr:to>
    <xdr:sp macro="" textlink="">
      <xdr:nvSpPr>
        <xdr:cNvPr id="22" name="Line 283"/>
        <xdr:cNvSpPr>
          <a:spLocks noChangeShapeType="1"/>
        </xdr:cNvSpPr>
      </xdr:nvSpPr>
      <xdr:spPr bwMode="auto">
        <a:xfrm flipV="1">
          <a:off x="2381250" y="8382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10</xdr:col>
      <xdr:colOff>0</xdr:colOff>
      <xdr:row>14</xdr:row>
      <xdr:rowOff>152400</xdr:rowOff>
    </xdr:to>
    <xdr:sp macro="" textlink="">
      <xdr:nvSpPr>
        <xdr:cNvPr id="23" name="Oval 284"/>
        <xdr:cNvSpPr>
          <a:spLocks noChangeArrowheads="1"/>
        </xdr:cNvSpPr>
      </xdr:nvSpPr>
      <xdr:spPr bwMode="auto">
        <a:xfrm>
          <a:off x="3848100" y="2667000"/>
          <a:ext cx="152400" cy="152400"/>
        </a:xfrm>
        <a:prstGeom prst="ellips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none" w="med" len="med"/>
        </a:ln>
        <a:effectLst/>
      </xdr:spPr>
    </xdr:sp>
    <xdr:clientData/>
  </xdr:twoCellAnchor>
  <xdr:twoCellAnchor>
    <xdr:from>
      <xdr:col>7</xdr:col>
      <xdr:colOff>0</xdr:colOff>
      <xdr:row>14</xdr:row>
      <xdr:rowOff>76200</xdr:rowOff>
    </xdr:from>
    <xdr:to>
      <xdr:col>9</xdr:col>
      <xdr:colOff>0</xdr:colOff>
      <xdr:row>14</xdr:row>
      <xdr:rowOff>76200</xdr:rowOff>
    </xdr:to>
    <xdr:sp macro="" textlink="">
      <xdr:nvSpPr>
        <xdr:cNvPr id="24" name="Line 285"/>
        <xdr:cNvSpPr>
          <a:spLocks noChangeShapeType="1"/>
        </xdr:cNvSpPr>
      </xdr:nvSpPr>
      <xdr:spPr bwMode="auto">
        <a:xfrm>
          <a:off x="2628900" y="2743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6</xdr:col>
      <xdr:colOff>0</xdr:colOff>
      <xdr:row>9</xdr:row>
      <xdr:rowOff>76200</xdr:rowOff>
    </xdr:from>
    <xdr:to>
      <xdr:col>7</xdr:col>
      <xdr:colOff>0</xdr:colOff>
      <xdr:row>14</xdr:row>
      <xdr:rowOff>76200</xdr:rowOff>
    </xdr:to>
    <xdr:sp macro="" textlink="">
      <xdr:nvSpPr>
        <xdr:cNvPr id="25" name="Line 286"/>
        <xdr:cNvSpPr>
          <a:spLocks noChangeShapeType="1"/>
        </xdr:cNvSpPr>
      </xdr:nvSpPr>
      <xdr:spPr bwMode="auto">
        <a:xfrm>
          <a:off x="2381250" y="17907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0</xdr:colOff>
      <xdr:row>42</xdr:row>
      <xdr:rowOff>152400</xdr:rowOff>
    </xdr:to>
    <xdr:sp macro="" textlink="">
      <xdr:nvSpPr>
        <xdr:cNvPr id="26" name="Line 287"/>
        <xdr:cNvSpPr>
          <a:spLocks noChangeShapeType="1"/>
        </xdr:cNvSpPr>
      </xdr:nvSpPr>
      <xdr:spPr bwMode="auto">
        <a:xfrm>
          <a:off x="5467350" y="80010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14</xdr:col>
      <xdr:colOff>0</xdr:colOff>
      <xdr:row>42</xdr:row>
      <xdr:rowOff>76200</xdr:rowOff>
    </xdr:from>
    <xdr:to>
      <xdr:col>17</xdr:col>
      <xdr:colOff>0</xdr:colOff>
      <xdr:row>42</xdr:row>
      <xdr:rowOff>76200</xdr:rowOff>
    </xdr:to>
    <xdr:sp macro="" textlink="">
      <xdr:nvSpPr>
        <xdr:cNvPr id="27" name="Line 288"/>
        <xdr:cNvSpPr>
          <a:spLocks noChangeShapeType="1"/>
        </xdr:cNvSpPr>
      </xdr:nvSpPr>
      <xdr:spPr bwMode="auto">
        <a:xfrm>
          <a:off x="5619750" y="8077200"/>
          <a:ext cx="1466850" cy="0"/>
        </a:xfrm>
        <a:prstGeom prst="line">
          <a:avLst/>
        </a:prstGeom>
        <a:noFill/>
        <a:ln w="0">
          <a:solidFill>
            <a:srgbClr val="000000"/>
          </a:solidFill>
          <a:prstDash val="dot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42</xdr:row>
      <xdr:rowOff>76200</xdr:rowOff>
    </xdr:from>
    <xdr:to>
      <xdr:col>13</xdr:col>
      <xdr:colOff>0</xdr:colOff>
      <xdr:row>42</xdr:row>
      <xdr:rowOff>76200</xdr:rowOff>
    </xdr:to>
    <xdr:sp macro="" textlink="">
      <xdr:nvSpPr>
        <xdr:cNvPr id="28" name="Line 289"/>
        <xdr:cNvSpPr>
          <a:spLocks noChangeShapeType="1"/>
        </xdr:cNvSpPr>
      </xdr:nvSpPr>
      <xdr:spPr bwMode="auto">
        <a:xfrm>
          <a:off x="4248150" y="8077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10</xdr:col>
      <xdr:colOff>0</xdr:colOff>
      <xdr:row>42</xdr:row>
      <xdr:rowOff>76200</xdr:rowOff>
    </xdr:from>
    <xdr:to>
      <xdr:col>11</xdr:col>
      <xdr:colOff>0</xdr:colOff>
      <xdr:row>44</xdr:row>
      <xdr:rowOff>76200</xdr:rowOff>
    </xdr:to>
    <xdr:sp macro="" textlink="">
      <xdr:nvSpPr>
        <xdr:cNvPr id="29" name="Line 290"/>
        <xdr:cNvSpPr>
          <a:spLocks noChangeShapeType="1"/>
        </xdr:cNvSpPr>
      </xdr:nvSpPr>
      <xdr:spPr bwMode="auto">
        <a:xfrm flipV="1">
          <a:off x="4000500" y="8077200"/>
          <a:ext cx="247650" cy="381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0</xdr:colOff>
      <xdr:row>47</xdr:row>
      <xdr:rowOff>152400</xdr:rowOff>
    </xdr:to>
    <xdr:sp macro="" textlink="">
      <xdr:nvSpPr>
        <xdr:cNvPr id="30" name="Line 291"/>
        <xdr:cNvSpPr>
          <a:spLocks noChangeShapeType="1"/>
        </xdr:cNvSpPr>
      </xdr:nvSpPr>
      <xdr:spPr bwMode="auto">
        <a:xfrm>
          <a:off x="5467350" y="89535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14</xdr:col>
      <xdr:colOff>0</xdr:colOff>
      <xdr:row>47</xdr:row>
      <xdr:rowOff>76200</xdr:rowOff>
    </xdr:from>
    <xdr:to>
      <xdr:col>17</xdr:col>
      <xdr:colOff>0</xdr:colOff>
      <xdr:row>47</xdr:row>
      <xdr:rowOff>76200</xdr:rowOff>
    </xdr:to>
    <xdr:sp macro="" textlink="">
      <xdr:nvSpPr>
        <xdr:cNvPr id="31" name="Line 292"/>
        <xdr:cNvSpPr>
          <a:spLocks noChangeShapeType="1"/>
        </xdr:cNvSpPr>
      </xdr:nvSpPr>
      <xdr:spPr bwMode="auto">
        <a:xfrm>
          <a:off x="5619750" y="9029700"/>
          <a:ext cx="1466850" cy="0"/>
        </a:xfrm>
        <a:prstGeom prst="line">
          <a:avLst/>
        </a:prstGeom>
        <a:noFill/>
        <a:ln w="0">
          <a:solidFill>
            <a:srgbClr val="000000"/>
          </a:solidFill>
          <a:prstDash val="dot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47</xdr:row>
      <xdr:rowOff>76200</xdr:rowOff>
    </xdr:from>
    <xdr:to>
      <xdr:col>13</xdr:col>
      <xdr:colOff>0</xdr:colOff>
      <xdr:row>47</xdr:row>
      <xdr:rowOff>76200</xdr:rowOff>
    </xdr:to>
    <xdr:sp macro="" textlink="">
      <xdr:nvSpPr>
        <xdr:cNvPr id="32" name="Line 293"/>
        <xdr:cNvSpPr>
          <a:spLocks noChangeShapeType="1"/>
        </xdr:cNvSpPr>
      </xdr:nvSpPr>
      <xdr:spPr bwMode="auto">
        <a:xfrm>
          <a:off x="4248150" y="9029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10</xdr:col>
      <xdr:colOff>0</xdr:colOff>
      <xdr:row>44</xdr:row>
      <xdr:rowOff>76200</xdr:rowOff>
    </xdr:from>
    <xdr:to>
      <xdr:col>11</xdr:col>
      <xdr:colOff>0</xdr:colOff>
      <xdr:row>47</xdr:row>
      <xdr:rowOff>76200</xdr:rowOff>
    </xdr:to>
    <xdr:sp macro="" textlink="">
      <xdr:nvSpPr>
        <xdr:cNvPr id="33" name="Line 294"/>
        <xdr:cNvSpPr>
          <a:spLocks noChangeShapeType="1"/>
        </xdr:cNvSpPr>
      </xdr:nvSpPr>
      <xdr:spPr bwMode="auto">
        <a:xfrm>
          <a:off x="4000500" y="8458200"/>
          <a:ext cx="247650" cy="571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0</xdr:colOff>
      <xdr:row>22</xdr:row>
      <xdr:rowOff>152400</xdr:rowOff>
    </xdr:to>
    <xdr:sp macro="" textlink="">
      <xdr:nvSpPr>
        <xdr:cNvPr id="34" name="Line 295"/>
        <xdr:cNvSpPr>
          <a:spLocks noChangeShapeType="1"/>
        </xdr:cNvSpPr>
      </xdr:nvSpPr>
      <xdr:spPr bwMode="auto">
        <a:xfrm>
          <a:off x="7086600" y="41910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22</xdr:row>
      <xdr:rowOff>76200</xdr:rowOff>
    </xdr:from>
    <xdr:to>
      <xdr:col>17</xdr:col>
      <xdr:colOff>0</xdr:colOff>
      <xdr:row>22</xdr:row>
      <xdr:rowOff>76200</xdr:rowOff>
    </xdr:to>
    <xdr:sp macro="" textlink="">
      <xdr:nvSpPr>
        <xdr:cNvPr id="35" name="Line 296"/>
        <xdr:cNvSpPr>
          <a:spLocks noChangeShapeType="1"/>
        </xdr:cNvSpPr>
      </xdr:nvSpPr>
      <xdr:spPr bwMode="auto">
        <a:xfrm>
          <a:off x="5867400" y="4267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14</xdr:col>
      <xdr:colOff>0</xdr:colOff>
      <xdr:row>22</xdr:row>
      <xdr:rowOff>76200</xdr:rowOff>
    </xdr:from>
    <xdr:to>
      <xdr:col>15</xdr:col>
      <xdr:colOff>0</xdr:colOff>
      <xdr:row>24</xdr:row>
      <xdr:rowOff>76200</xdr:rowOff>
    </xdr:to>
    <xdr:sp macro="" textlink="">
      <xdr:nvSpPr>
        <xdr:cNvPr id="36" name="Line 297"/>
        <xdr:cNvSpPr>
          <a:spLocks noChangeShapeType="1"/>
        </xdr:cNvSpPr>
      </xdr:nvSpPr>
      <xdr:spPr bwMode="auto">
        <a:xfrm flipV="1">
          <a:off x="5619750" y="4267200"/>
          <a:ext cx="247650" cy="381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0</xdr:colOff>
      <xdr:row>27</xdr:row>
      <xdr:rowOff>152400</xdr:rowOff>
    </xdr:to>
    <xdr:sp macro="" textlink="">
      <xdr:nvSpPr>
        <xdr:cNvPr id="37" name="Line 298"/>
        <xdr:cNvSpPr>
          <a:spLocks noChangeShapeType="1"/>
        </xdr:cNvSpPr>
      </xdr:nvSpPr>
      <xdr:spPr bwMode="auto">
        <a:xfrm>
          <a:off x="7086600" y="51435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27</xdr:row>
      <xdr:rowOff>76200</xdr:rowOff>
    </xdr:from>
    <xdr:to>
      <xdr:col>17</xdr:col>
      <xdr:colOff>0</xdr:colOff>
      <xdr:row>27</xdr:row>
      <xdr:rowOff>76200</xdr:rowOff>
    </xdr:to>
    <xdr:sp macro="" textlink="">
      <xdr:nvSpPr>
        <xdr:cNvPr id="38" name="Line 299"/>
        <xdr:cNvSpPr>
          <a:spLocks noChangeShapeType="1"/>
        </xdr:cNvSpPr>
      </xdr:nvSpPr>
      <xdr:spPr bwMode="auto">
        <a:xfrm>
          <a:off x="5867400" y="5219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14</xdr:col>
      <xdr:colOff>0</xdr:colOff>
      <xdr:row>24</xdr:row>
      <xdr:rowOff>76200</xdr:rowOff>
    </xdr:from>
    <xdr:to>
      <xdr:col>15</xdr:col>
      <xdr:colOff>0</xdr:colOff>
      <xdr:row>27</xdr:row>
      <xdr:rowOff>76200</xdr:rowOff>
    </xdr:to>
    <xdr:sp macro="" textlink="">
      <xdr:nvSpPr>
        <xdr:cNvPr id="39" name="Line 300"/>
        <xdr:cNvSpPr>
          <a:spLocks noChangeShapeType="1"/>
        </xdr:cNvSpPr>
      </xdr:nvSpPr>
      <xdr:spPr bwMode="auto">
        <a:xfrm>
          <a:off x="5619750" y="4648200"/>
          <a:ext cx="247650" cy="571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0</xdr:colOff>
      <xdr:row>32</xdr:row>
      <xdr:rowOff>152400</xdr:rowOff>
    </xdr:to>
    <xdr:sp macro="" textlink="">
      <xdr:nvSpPr>
        <xdr:cNvPr id="40" name="Line 301"/>
        <xdr:cNvSpPr>
          <a:spLocks noChangeShapeType="1"/>
        </xdr:cNvSpPr>
      </xdr:nvSpPr>
      <xdr:spPr bwMode="auto">
        <a:xfrm>
          <a:off x="7086600" y="60960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32</xdr:row>
      <xdr:rowOff>76200</xdr:rowOff>
    </xdr:from>
    <xdr:to>
      <xdr:col>17</xdr:col>
      <xdr:colOff>0</xdr:colOff>
      <xdr:row>32</xdr:row>
      <xdr:rowOff>76200</xdr:rowOff>
    </xdr:to>
    <xdr:sp macro="" textlink="">
      <xdr:nvSpPr>
        <xdr:cNvPr id="41" name="Line 302"/>
        <xdr:cNvSpPr>
          <a:spLocks noChangeShapeType="1"/>
        </xdr:cNvSpPr>
      </xdr:nvSpPr>
      <xdr:spPr bwMode="auto">
        <a:xfrm>
          <a:off x="5867400" y="6172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14</xdr:col>
      <xdr:colOff>0</xdr:colOff>
      <xdr:row>32</xdr:row>
      <xdr:rowOff>76200</xdr:rowOff>
    </xdr:from>
    <xdr:to>
      <xdr:col>15</xdr:col>
      <xdr:colOff>0</xdr:colOff>
      <xdr:row>34</xdr:row>
      <xdr:rowOff>76200</xdr:rowOff>
    </xdr:to>
    <xdr:sp macro="" textlink="">
      <xdr:nvSpPr>
        <xdr:cNvPr id="42" name="Line 303"/>
        <xdr:cNvSpPr>
          <a:spLocks noChangeShapeType="1"/>
        </xdr:cNvSpPr>
      </xdr:nvSpPr>
      <xdr:spPr bwMode="auto">
        <a:xfrm flipV="1">
          <a:off x="5619750" y="6172200"/>
          <a:ext cx="247650" cy="381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0</xdr:colOff>
      <xdr:row>37</xdr:row>
      <xdr:rowOff>152400</xdr:rowOff>
    </xdr:to>
    <xdr:sp macro="" textlink="">
      <xdr:nvSpPr>
        <xdr:cNvPr id="43" name="Line 304"/>
        <xdr:cNvSpPr>
          <a:spLocks noChangeShapeType="1"/>
        </xdr:cNvSpPr>
      </xdr:nvSpPr>
      <xdr:spPr bwMode="auto">
        <a:xfrm>
          <a:off x="7086600" y="70485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37</xdr:row>
      <xdr:rowOff>76200</xdr:rowOff>
    </xdr:from>
    <xdr:to>
      <xdr:col>17</xdr:col>
      <xdr:colOff>0</xdr:colOff>
      <xdr:row>37</xdr:row>
      <xdr:rowOff>76200</xdr:rowOff>
    </xdr:to>
    <xdr:sp macro="" textlink="">
      <xdr:nvSpPr>
        <xdr:cNvPr id="44" name="Line 305"/>
        <xdr:cNvSpPr>
          <a:spLocks noChangeShapeType="1"/>
        </xdr:cNvSpPr>
      </xdr:nvSpPr>
      <xdr:spPr bwMode="auto">
        <a:xfrm>
          <a:off x="5867400" y="7124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14</xdr:col>
      <xdr:colOff>0</xdr:colOff>
      <xdr:row>34</xdr:row>
      <xdr:rowOff>76200</xdr:rowOff>
    </xdr:from>
    <xdr:to>
      <xdr:col>15</xdr:col>
      <xdr:colOff>0</xdr:colOff>
      <xdr:row>37</xdr:row>
      <xdr:rowOff>76200</xdr:rowOff>
    </xdr:to>
    <xdr:sp macro="" textlink="">
      <xdr:nvSpPr>
        <xdr:cNvPr id="45" name="Line 306"/>
        <xdr:cNvSpPr>
          <a:spLocks noChangeShapeType="1"/>
        </xdr:cNvSpPr>
      </xdr:nvSpPr>
      <xdr:spPr bwMode="auto">
        <a:xfrm>
          <a:off x="5619750" y="6553200"/>
          <a:ext cx="247650" cy="571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0</xdr:colOff>
      <xdr:row>2</xdr:row>
      <xdr:rowOff>152400</xdr:rowOff>
    </xdr:to>
    <xdr:sp macro="" textlink="">
      <xdr:nvSpPr>
        <xdr:cNvPr id="46" name="Line 307"/>
        <xdr:cNvSpPr>
          <a:spLocks noChangeShapeType="1"/>
        </xdr:cNvSpPr>
      </xdr:nvSpPr>
      <xdr:spPr bwMode="auto">
        <a:xfrm>
          <a:off x="5467350" y="3810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14</xdr:col>
      <xdr:colOff>0</xdr:colOff>
      <xdr:row>2</xdr:row>
      <xdr:rowOff>76200</xdr:rowOff>
    </xdr:from>
    <xdr:to>
      <xdr:col>17</xdr:col>
      <xdr:colOff>0</xdr:colOff>
      <xdr:row>2</xdr:row>
      <xdr:rowOff>76200</xdr:rowOff>
    </xdr:to>
    <xdr:sp macro="" textlink="">
      <xdr:nvSpPr>
        <xdr:cNvPr id="47" name="Line 308"/>
        <xdr:cNvSpPr>
          <a:spLocks noChangeShapeType="1"/>
        </xdr:cNvSpPr>
      </xdr:nvSpPr>
      <xdr:spPr bwMode="auto">
        <a:xfrm>
          <a:off x="5619750" y="457200"/>
          <a:ext cx="1466850" cy="0"/>
        </a:xfrm>
        <a:prstGeom prst="line">
          <a:avLst/>
        </a:prstGeom>
        <a:noFill/>
        <a:ln w="0">
          <a:solidFill>
            <a:srgbClr val="000000"/>
          </a:solidFill>
          <a:prstDash val="dot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2</xdr:row>
      <xdr:rowOff>76200</xdr:rowOff>
    </xdr:from>
    <xdr:to>
      <xdr:col>13</xdr:col>
      <xdr:colOff>0</xdr:colOff>
      <xdr:row>2</xdr:row>
      <xdr:rowOff>76200</xdr:rowOff>
    </xdr:to>
    <xdr:sp macro="" textlink="">
      <xdr:nvSpPr>
        <xdr:cNvPr id="48" name="Line 309"/>
        <xdr:cNvSpPr>
          <a:spLocks noChangeShapeType="1"/>
        </xdr:cNvSpPr>
      </xdr:nvSpPr>
      <xdr:spPr bwMode="auto">
        <a:xfrm>
          <a:off x="4248150" y="457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10</xdr:col>
      <xdr:colOff>0</xdr:colOff>
      <xdr:row>2</xdr:row>
      <xdr:rowOff>76200</xdr:rowOff>
    </xdr:from>
    <xdr:to>
      <xdr:col>11</xdr:col>
      <xdr:colOff>0</xdr:colOff>
      <xdr:row>4</xdr:row>
      <xdr:rowOff>76200</xdr:rowOff>
    </xdr:to>
    <xdr:sp macro="" textlink="">
      <xdr:nvSpPr>
        <xdr:cNvPr id="49" name="Line 310"/>
        <xdr:cNvSpPr>
          <a:spLocks noChangeShapeType="1"/>
        </xdr:cNvSpPr>
      </xdr:nvSpPr>
      <xdr:spPr bwMode="auto">
        <a:xfrm flipV="1">
          <a:off x="4000500" y="457200"/>
          <a:ext cx="247650" cy="381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0</xdr:colOff>
      <xdr:row>7</xdr:row>
      <xdr:rowOff>152400</xdr:rowOff>
    </xdr:to>
    <xdr:sp macro="" textlink="">
      <xdr:nvSpPr>
        <xdr:cNvPr id="50" name="Line 311"/>
        <xdr:cNvSpPr>
          <a:spLocks noChangeShapeType="1"/>
        </xdr:cNvSpPr>
      </xdr:nvSpPr>
      <xdr:spPr bwMode="auto">
        <a:xfrm>
          <a:off x="5467350" y="13335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14</xdr:col>
      <xdr:colOff>0</xdr:colOff>
      <xdr:row>7</xdr:row>
      <xdr:rowOff>76200</xdr:rowOff>
    </xdr:from>
    <xdr:to>
      <xdr:col>17</xdr:col>
      <xdr:colOff>0</xdr:colOff>
      <xdr:row>7</xdr:row>
      <xdr:rowOff>76200</xdr:rowOff>
    </xdr:to>
    <xdr:sp macro="" textlink="">
      <xdr:nvSpPr>
        <xdr:cNvPr id="51" name="Line 312"/>
        <xdr:cNvSpPr>
          <a:spLocks noChangeShapeType="1"/>
        </xdr:cNvSpPr>
      </xdr:nvSpPr>
      <xdr:spPr bwMode="auto">
        <a:xfrm>
          <a:off x="5619750" y="1409700"/>
          <a:ext cx="1466850" cy="0"/>
        </a:xfrm>
        <a:prstGeom prst="line">
          <a:avLst/>
        </a:prstGeom>
        <a:noFill/>
        <a:ln w="0">
          <a:solidFill>
            <a:srgbClr val="000000"/>
          </a:solidFill>
          <a:prstDash val="dot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7</xdr:row>
      <xdr:rowOff>76200</xdr:rowOff>
    </xdr:from>
    <xdr:to>
      <xdr:col>13</xdr:col>
      <xdr:colOff>0</xdr:colOff>
      <xdr:row>7</xdr:row>
      <xdr:rowOff>76200</xdr:rowOff>
    </xdr:to>
    <xdr:sp macro="" textlink="">
      <xdr:nvSpPr>
        <xdr:cNvPr id="52" name="Line 313"/>
        <xdr:cNvSpPr>
          <a:spLocks noChangeShapeType="1"/>
        </xdr:cNvSpPr>
      </xdr:nvSpPr>
      <xdr:spPr bwMode="auto">
        <a:xfrm>
          <a:off x="4248150" y="1409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10</xdr:col>
      <xdr:colOff>0</xdr:colOff>
      <xdr:row>4</xdr:row>
      <xdr:rowOff>76200</xdr:rowOff>
    </xdr:from>
    <xdr:to>
      <xdr:col>11</xdr:col>
      <xdr:colOff>0</xdr:colOff>
      <xdr:row>7</xdr:row>
      <xdr:rowOff>76200</xdr:rowOff>
    </xdr:to>
    <xdr:sp macro="" textlink="">
      <xdr:nvSpPr>
        <xdr:cNvPr id="53" name="Line 314"/>
        <xdr:cNvSpPr>
          <a:spLocks noChangeShapeType="1"/>
        </xdr:cNvSpPr>
      </xdr:nvSpPr>
      <xdr:spPr bwMode="auto">
        <a:xfrm>
          <a:off x="4000500" y="838200"/>
          <a:ext cx="247650" cy="571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0</xdr:colOff>
      <xdr:row>12</xdr:row>
      <xdr:rowOff>152400</xdr:rowOff>
    </xdr:to>
    <xdr:sp macro="" textlink="">
      <xdr:nvSpPr>
        <xdr:cNvPr id="54" name="Line 315"/>
        <xdr:cNvSpPr>
          <a:spLocks noChangeShapeType="1"/>
        </xdr:cNvSpPr>
      </xdr:nvSpPr>
      <xdr:spPr bwMode="auto">
        <a:xfrm>
          <a:off x="5467350" y="22860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14</xdr:col>
      <xdr:colOff>0</xdr:colOff>
      <xdr:row>12</xdr:row>
      <xdr:rowOff>76200</xdr:rowOff>
    </xdr:from>
    <xdr:to>
      <xdr:col>17</xdr:col>
      <xdr:colOff>0</xdr:colOff>
      <xdr:row>12</xdr:row>
      <xdr:rowOff>76200</xdr:rowOff>
    </xdr:to>
    <xdr:sp macro="" textlink="">
      <xdr:nvSpPr>
        <xdr:cNvPr id="55" name="Line 316"/>
        <xdr:cNvSpPr>
          <a:spLocks noChangeShapeType="1"/>
        </xdr:cNvSpPr>
      </xdr:nvSpPr>
      <xdr:spPr bwMode="auto">
        <a:xfrm>
          <a:off x="5619750" y="2362200"/>
          <a:ext cx="1466850" cy="0"/>
        </a:xfrm>
        <a:prstGeom prst="line">
          <a:avLst/>
        </a:prstGeom>
        <a:noFill/>
        <a:ln w="0">
          <a:solidFill>
            <a:srgbClr val="000000"/>
          </a:solidFill>
          <a:prstDash val="dot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12</xdr:row>
      <xdr:rowOff>76200</xdr:rowOff>
    </xdr:from>
    <xdr:to>
      <xdr:col>13</xdr:col>
      <xdr:colOff>0</xdr:colOff>
      <xdr:row>12</xdr:row>
      <xdr:rowOff>76200</xdr:rowOff>
    </xdr:to>
    <xdr:sp macro="" textlink="">
      <xdr:nvSpPr>
        <xdr:cNvPr id="56" name="Line 317"/>
        <xdr:cNvSpPr>
          <a:spLocks noChangeShapeType="1"/>
        </xdr:cNvSpPr>
      </xdr:nvSpPr>
      <xdr:spPr bwMode="auto">
        <a:xfrm>
          <a:off x="4248150" y="2362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10</xdr:col>
      <xdr:colOff>0</xdr:colOff>
      <xdr:row>12</xdr:row>
      <xdr:rowOff>76200</xdr:rowOff>
    </xdr:from>
    <xdr:to>
      <xdr:col>11</xdr:col>
      <xdr:colOff>0</xdr:colOff>
      <xdr:row>14</xdr:row>
      <xdr:rowOff>76200</xdr:rowOff>
    </xdr:to>
    <xdr:sp macro="" textlink="">
      <xdr:nvSpPr>
        <xdr:cNvPr id="57" name="Line 318"/>
        <xdr:cNvSpPr>
          <a:spLocks noChangeShapeType="1"/>
        </xdr:cNvSpPr>
      </xdr:nvSpPr>
      <xdr:spPr bwMode="auto">
        <a:xfrm flipV="1">
          <a:off x="4000500" y="2362200"/>
          <a:ext cx="247650" cy="381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0</xdr:colOff>
      <xdr:row>17</xdr:row>
      <xdr:rowOff>152400</xdr:rowOff>
    </xdr:to>
    <xdr:sp macro="" textlink="">
      <xdr:nvSpPr>
        <xdr:cNvPr id="58" name="Line 319"/>
        <xdr:cNvSpPr>
          <a:spLocks noChangeShapeType="1"/>
        </xdr:cNvSpPr>
      </xdr:nvSpPr>
      <xdr:spPr bwMode="auto">
        <a:xfrm>
          <a:off x="5467350" y="32385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14</xdr:col>
      <xdr:colOff>0</xdr:colOff>
      <xdr:row>17</xdr:row>
      <xdr:rowOff>76200</xdr:rowOff>
    </xdr:from>
    <xdr:to>
      <xdr:col>17</xdr:col>
      <xdr:colOff>0</xdr:colOff>
      <xdr:row>17</xdr:row>
      <xdr:rowOff>76200</xdr:rowOff>
    </xdr:to>
    <xdr:sp macro="" textlink="">
      <xdr:nvSpPr>
        <xdr:cNvPr id="59" name="Line 320"/>
        <xdr:cNvSpPr>
          <a:spLocks noChangeShapeType="1"/>
        </xdr:cNvSpPr>
      </xdr:nvSpPr>
      <xdr:spPr bwMode="auto">
        <a:xfrm>
          <a:off x="5619750" y="3314700"/>
          <a:ext cx="1466850" cy="0"/>
        </a:xfrm>
        <a:prstGeom prst="line">
          <a:avLst/>
        </a:prstGeom>
        <a:noFill/>
        <a:ln w="0">
          <a:solidFill>
            <a:srgbClr val="000000"/>
          </a:solidFill>
          <a:prstDash val="dot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17</xdr:row>
      <xdr:rowOff>76200</xdr:rowOff>
    </xdr:from>
    <xdr:to>
      <xdr:col>13</xdr:col>
      <xdr:colOff>0</xdr:colOff>
      <xdr:row>17</xdr:row>
      <xdr:rowOff>76200</xdr:rowOff>
    </xdr:to>
    <xdr:sp macro="" textlink="">
      <xdr:nvSpPr>
        <xdr:cNvPr id="60" name="Line 321"/>
        <xdr:cNvSpPr>
          <a:spLocks noChangeShapeType="1"/>
        </xdr:cNvSpPr>
      </xdr:nvSpPr>
      <xdr:spPr bwMode="auto">
        <a:xfrm>
          <a:off x="4248150" y="3314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10</xdr:col>
      <xdr:colOff>0</xdr:colOff>
      <xdr:row>14</xdr:row>
      <xdr:rowOff>76200</xdr:rowOff>
    </xdr:from>
    <xdr:to>
      <xdr:col>11</xdr:col>
      <xdr:colOff>0</xdr:colOff>
      <xdr:row>17</xdr:row>
      <xdr:rowOff>76200</xdr:rowOff>
    </xdr:to>
    <xdr:sp macro="" textlink="">
      <xdr:nvSpPr>
        <xdr:cNvPr id="61" name="Line 322"/>
        <xdr:cNvSpPr>
          <a:spLocks noChangeShapeType="1"/>
        </xdr:cNvSpPr>
      </xdr:nvSpPr>
      <xdr:spPr bwMode="auto">
        <a:xfrm>
          <a:off x="4000500" y="2743200"/>
          <a:ext cx="247650" cy="571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22</xdr:row>
      <xdr:rowOff>152400</xdr:rowOff>
    </xdr:to>
    <xdr:sp macro="" textlink="">
      <xdr:nvSpPr>
        <xdr:cNvPr id="62" name="Rectangle 323"/>
        <xdr:cNvSpPr>
          <a:spLocks noChangeArrowheads="1"/>
        </xdr:cNvSpPr>
      </xdr:nvSpPr>
      <xdr:spPr bwMode="auto">
        <a:xfrm>
          <a:off x="609600" y="4191000"/>
          <a:ext cx="152400" cy="152400"/>
        </a:xfrm>
        <a:prstGeom prst="rect">
          <a:avLst/>
        </a:prstGeom>
        <a:noFill/>
        <a:ln w="12700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</xdr:spPr>
    </xdr:sp>
    <xdr:clientData/>
  </xdr:twoCellAnchor>
  <xdr:twoCellAnchor>
    <xdr:from>
      <xdr:col>0</xdr:col>
      <xdr:colOff>0</xdr:colOff>
      <xdr:row>22</xdr:row>
      <xdr:rowOff>76200</xdr:rowOff>
    </xdr:from>
    <xdr:to>
      <xdr:col>1</xdr:col>
      <xdr:colOff>0</xdr:colOff>
      <xdr:row>22</xdr:row>
      <xdr:rowOff>76200</xdr:rowOff>
    </xdr:to>
    <xdr:sp macro="" textlink="">
      <xdr:nvSpPr>
        <xdr:cNvPr id="63" name="Line 324"/>
        <xdr:cNvSpPr>
          <a:spLocks noChangeShapeType="1"/>
        </xdr:cNvSpPr>
      </xdr:nvSpPr>
      <xdr:spPr bwMode="auto">
        <a:xfrm>
          <a:off x="0" y="4267200"/>
          <a:ext cx="6096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1019"/>
  <sheetViews>
    <sheetView tabSelected="1" topLeftCell="B1" zoomScale="80" zoomScaleNormal="80" workbookViewId="0">
      <selection activeCell="AB22" sqref="AB22"/>
    </sheetView>
  </sheetViews>
  <sheetFormatPr defaultRowHeight="15" x14ac:dyDescent="0.25"/>
  <cols>
    <col min="2" max="2" width="2.28515625" customWidth="1"/>
    <col min="3" max="3" width="3.7109375" customWidth="1"/>
    <col min="6" max="6" width="2.28515625" customWidth="1"/>
    <col min="7" max="7" width="3.7109375" customWidth="1"/>
    <col min="10" max="10" width="2.28515625" customWidth="1"/>
    <col min="11" max="11" width="3.7109375" customWidth="1"/>
    <col min="14" max="14" width="2.28515625" customWidth="1"/>
    <col min="15" max="15" width="3.7109375" customWidth="1"/>
    <col min="18" max="18" width="2.28515625" customWidth="1"/>
    <col min="20" max="20" width="9.5703125" customWidth="1"/>
    <col min="21" max="24" width="9.140625" customWidth="1"/>
    <col min="25" max="25" width="0.5703125" customWidth="1"/>
  </cols>
  <sheetData>
    <row r="1" spans="4:22" x14ac:dyDescent="0.25">
      <c r="L1">
        <v>0.75</v>
      </c>
    </row>
    <row r="2" spans="4:22" x14ac:dyDescent="0.25">
      <c r="L2" t="s">
        <v>0</v>
      </c>
    </row>
    <row r="3" spans="4:22" x14ac:dyDescent="0.25">
      <c r="H3">
        <v>0.8</v>
      </c>
      <c r="S3">
        <f>SUM(L4,H6,D11)</f>
        <v>500000</v>
      </c>
      <c r="V3" t="s">
        <v>29</v>
      </c>
    </row>
    <row r="4" spans="4:22" x14ac:dyDescent="0.25">
      <c r="H4" t="s">
        <v>0</v>
      </c>
      <c r="L4">
        <v>1200000</v>
      </c>
      <c r="M4">
        <f>S3</f>
        <v>500000</v>
      </c>
      <c r="V4" t="s">
        <v>30</v>
      </c>
    </row>
    <row r="5" spans="4:22" x14ac:dyDescent="0.25">
      <c r="V5" t="s">
        <v>31</v>
      </c>
    </row>
    <row r="6" spans="4:22" x14ac:dyDescent="0.25">
      <c r="H6">
        <v>300000</v>
      </c>
      <c r="I6">
        <f>IF(ABS(1-SUM(L1,L6))&lt;=0.00001,SUM(L1*M4,L6*M9),NA())</f>
        <v>240000</v>
      </c>
      <c r="L6">
        <f>1-L1</f>
        <v>0.25</v>
      </c>
      <c r="V6" t="s">
        <v>32</v>
      </c>
    </row>
    <row r="7" spans="4:22" x14ac:dyDescent="0.25">
      <c r="L7" t="s">
        <v>1</v>
      </c>
      <c r="V7" t="s">
        <v>33</v>
      </c>
    </row>
    <row r="8" spans="4:22" x14ac:dyDescent="0.25">
      <c r="S8">
        <f>SUM(L9,H6,D11)</f>
        <v>-540000</v>
      </c>
    </row>
    <row r="9" spans="4:22" x14ac:dyDescent="0.25">
      <c r="D9" t="s">
        <v>2</v>
      </c>
      <c r="L9">
        <v>160000</v>
      </c>
      <c r="M9">
        <f>S8</f>
        <v>-540000</v>
      </c>
    </row>
    <row r="10" spans="4:22" x14ac:dyDescent="0.25">
      <c r="V10" t="s">
        <v>34</v>
      </c>
    </row>
    <row r="11" spans="4:22" x14ac:dyDescent="0.25">
      <c r="D11">
        <v>-1000000</v>
      </c>
      <c r="E11">
        <f>IF(ABS(1-SUM(H3,H13))&lt;=0.00001,SUM(H3*I6,H13*I16),NA())</f>
        <v>52800.000000000029</v>
      </c>
      <c r="L11">
        <f>1-L16</f>
        <v>9.9999999999999978E-2</v>
      </c>
    </row>
    <row r="12" spans="4:22" x14ac:dyDescent="0.25">
      <c r="L12" t="s">
        <v>0</v>
      </c>
      <c r="V12" t="s">
        <v>35</v>
      </c>
    </row>
    <row r="13" spans="4:22" x14ac:dyDescent="0.25">
      <c r="H13">
        <f>1-H3</f>
        <v>0.19999999999999996</v>
      </c>
      <c r="S13">
        <f>SUM(L14,H16,D11)</f>
        <v>240000</v>
      </c>
      <c r="V13" t="s">
        <v>36</v>
      </c>
    </row>
    <row r="14" spans="4:22" x14ac:dyDescent="0.25">
      <c r="H14" t="s">
        <v>3</v>
      </c>
      <c r="L14">
        <v>1200000</v>
      </c>
      <c r="M14">
        <f>S13</f>
        <v>240000</v>
      </c>
    </row>
    <row r="15" spans="4:22" x14ac:dyDescent="0.25">
      <c r="V15" t="s">
        <v>37</v>
      </c>
    </row>
    <row r="16" spans="4:22" x14ac:dyDescent="0.25">
      <c r="H16">
        <v>40000</v>
      </c>
      <c r="I16">
        <f>IF(ABS(1-SUM(L11,L16))&lt;=0.00001,SUM(L11*M14,L16*M19),NA())</f>
        <v>-696000</v>
      </c>
      <c r="L16">
        <v>0.9</v>
      </c>
    </row>
    <row r="17" spans="1:31" x14ac:dyDescent="0.25">
      <c r="L17" t="s">
        <v>1</v>
      </c>
      <c r="V17" s="2" t="s">
        <v>38</v>
      </c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S18">
        <f>SUM(L19,H16,D11)</f>
        <v>-800000</v>
      </c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L19">
        <v>160000</v>
      </c>
      <c r="M19">
        <f>S18</f>
        <v>-800000</v>
      </c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Y20">
        <f>A24</f>
        <v>79200</v>
      </c>
    </row>
    <row r="21" spans="1:31" x14ac:dyDescent="0.25">
      <c r="P21">
        <v>0.75</v>
      </c>
      <c r="Y21">
        <v>52800.000000000029</v>
      </c>
    </row>
    <row r="22" spans="1:31" x14ac:dyDescent="0.25">
      <c r="A22" s="1"/>
      <c r="P22" t="s">
        <v>4</v>
      </c>
      <c r="Y22">
        <v>52800.000000000029</v>
      </c>
    </row>
    <row r="23" spans="1:31" x14ac:dyDescent="0.25">
      <c r="B23">
        <f>IF(A24=E11,1,IF(A24=E38,2))</f>
        <v>2</v>
      </c>
      <c r="S23">
        <f>SUM(P24,L26,H31,D38)</f>
        <v>400000</v>
      </c>
      <c r="Y23">
        <v>52800.000000000029</v>
      </c>
    </row>
    <row r="24" spans="1:31" x14ac:dyDescent="0.25">
      <c r="A24">
        <f>MAX(E11,E38)</f>
        <v>79200</v>
      </c>
      <c r="L24" t="s">
        <v>5</v>
      </c>
      <c r="P24">
        <v>1200000</v>
      </c>
      <c r="Q24">
        <f>S23</f>
        <v>400000</v>
      </c>
      <c r="Y24">
        <v>52800.000000000029</v>
      </c>
    </row>
    <row r="25" spans="1:31" x14ac:dyDescent="0.25">
      <c r="Y25">
        <v>56799.999999999985</v>
      </c>
    </row>
    <row r="26" spans="1:31" x14ac:dyDescent="0.25">
      <c r="L26">
        <v>-500000</v>
      </c>
      <c r="M26">
        <f>IF(ABS(1-SUM(P21,P26))&lt;=0.00001,SUM(P21*Q24,P26*Q29),NA())</f>
        <v>120000</v>
      </c>
      <c r="P26">
        <f>1-P21</f>
        <v>0.25</v>
      </c>
      <c r="Y26">
        <v>61280</v>
      </c>
    </row>
    <row r="27" spans="1:31" x14ac:dyDescent="0.25">
      <c r="P27" t="s">
        <v>1</v>
      </c>
      <c r="Y27">
        <v>65760</v>
      </c>
    </row>
    <row r="28" spans="1:31" x14ac:dyDescent="0.25">
      <c r="H28">
        <v>0.8</v>
      </c>
      <c r="S28">
        <f>SUM(P29,L26,H31,D38)</f>
        <v>-720000</v>
      </c>
      <c r="Y28">
        <v>70240</v>
      </c>
    </row>
    <row r="29" spans="1:31" x14ac:dyDescent="0.25">
      <c r="H29" t="s">
        <v>6</v>
      </c>
      <c r="P29">
        <v>80000</v>
      </c>
      <c r="Q29">
        <f>S28</f>
        <v>-720000</v>
      </c>
      <c r="Y29">
        <v>74720</v>
      </c>
    </row>
    <row r="30" spans="1:31" x14ac:dyDescent="0.25">
      <c r="J30">
        <f>IF(I31=M26,1,IF(I31=M36,2))</f>
        <v>1</v>
      </c>
      <c r="Y30">
        <v>79200</v>
      </c>
    </row>
    <row r="31" spans="1:31" x14ac:dyDescent="0.25">
      <c r="H31">
        <v>100000</v>
      </c>
      <c r="I31">
        <f>MAX(M26,M36)</f>
        <v>120000</v>
      </c>
      <c r="P31">
        <v>0.75</v>
      </c>
      <c r="Y31">
        <v>83680</v>
      </c>
    </row>
    <row r="32" spans="1:31" x14ac:dyDescent="0.25">
      <c r="P32" t="s">
        <v>0</v>
      </c>
      <c r="Y32">
        <v>88160</v>
      </c>
    </row>
    <row r="33" spans="4:25" x14ac:dyDescent="0.25">
      <c r="S33">
        <f>SUM(P34,L36,H31,D38)</f>
        <v>100000</v>
      </c>
      <c r="Y33">
        <v>92640</v>
      </c>
    </row>
    <row r="34" spans="4:25" x14ac:dyDescent="0.25">
      <c r="L34" t="s">
        <v>7</v>
      </c>
      <c r="P34">
        <v>400000</v>
      </c>
      <c r="Q34">
        <f>S33</f>
        <v>100000</v>
      </c>
      <c r="Y34">
        <v>97120</v>
      </c>
    </row>
    <row r="35" spans="4:25" x14ac:dyDescent="0.25">
      <c r="Y35">
        <v>101600.00000000003</v>
      </c>
    </row>
    <row r="36" spans="4:25" x14ac:dyDescent="0.25">
      <c r="D36" t="s">
        <v>8</v>
      </c>
      <c r="L36">
        <v>0</v>
      </c>
      <c r="M36">
        <f>IF(ABS(1-SUM(P31,P36))&lt;=0.00001,SUM(P31*Q34,P36*Q39),NA())</f>
        <v>60000</v>
      </c>
      <c r="P36">
        <f>1-P31</f>
        <v>0.25</v>
      </c>
      <c r="Y36">
        <v>106080.00000000003</v>
      </c>
    </row>
    <row r="37" spans="4:25" x14ac:dyDescent="0.25">
      <c r="P37" t="s">
        <v>3</v>
      </c>
      <c r="Y37">
        <v>110560.00000000003</v>
      </c>
    </row>
    <row r="38" spans="4:25" x14ac:dyDescent="0.25">
      <c r="D38">
        <v>-400000</v>
      </c>
      <c r="E38">
        <f>IF(ABS(1-SUM(H28,H43))&lt;=0.00001,SUM(H28*I31,H43*I46),NA())</f>
        <v>79200</v>
      </c>
      <c r="S38">
        <f>SUM(P39,L36,H31,D38)</f>
        <v>-60000</v>
      </c>
      <c r="Y38">
        <v>115040.00000000003</v>
      </c>
    </row>
    <row r="39" spans="4:25" x14ac:dyDescent="0.25">
      <c r="P39">
        <v>240000</v>
      </c>
      <c r="Q39">
        <f>S38</f>
        <v>-60000</v>
      </c>
      <c r="Y39">
        <v>119520.00000000003</v>
      </c>
    </row>
    <row r="40" spans="4:25" x14ac:dyDescent="0.25">
      <c r="Y40">
        <v>124000.00000000003</v>
      </c>
    </row>
    <row r="41" spans="4:25" x14ac:dyDescent="0.25">
      <c r="L41">
        <f>1-L46</f>
        <v>9.9999999999999978E-2</v>
      </c>
    </row>
    <row r="42" spans="4:25" x14ac:dyDescent="0.25">
      <c r="L42" t="s">
        <v>0</v>
      </c>
    </row>
    <row r="43" spans="4:25" x14ac:dyDescent="0.25">
      <c r="H43">
        <f>1-H28</f>
        <v>0.19999999999999996</v>
      </c>
      <c r="S43">
        <f>SUM(L44,H46,D38)</f>
        <v>60000</v>
      </c>
    </row>
    <row r="44" spans="4:25" x14ac:dyDescent="0.25">
      <c r="H44" t="s">
        <v>9</v>
      </c>
      <c r="L44">
        <v>400000</v>
      </c>
      <c r="M44">
        <f>S43</f>
        <v>60000</v>
      </c>
    </row>
    <row r="46" spans="4:25" x14ac:dyDescent="0.25">
      <c r="H46">
        <v>60000</v>
      </c>
      <c r="I46">
        <f>IF(ABS(1-SUM(L41,L46))&lt;=0.00001,SUM(L41*M44,L46*M49),NA())</f>
        <v>-84000</v>
      </c>
      <c r="L46">
        <v>0.9</v>
      </c>
    </row>
    <row r="47" spans="4:25" x14ac:dyDescent="0.25">
      <c r="L47" t="s">
        <v>1</v>
      </c>
    </row>
    <row r="48" spans="4:25" x14ac:dyDescent="0.25">
      <c r="S48">
        <f>SUM(L49,H46,D38)</f>
        <v>-100000</v>
      </c>
    </row>
    <row r="49" spans="12:13" x14ac:dyDescent="0.25">
      <c r="L49">
        <v>240000</v>
      </c>
      <c r="M49">
        <f>S48</f>
        <v>-100000</v>
      </c>
    </row>
    <row r="1000" spans="189:204" x14ac:dyDescent="0.25">
      <c r="GH1000" t="s">
        <v>10</v>
      </c>
      <c r="GI1000" t="s">
        <v>11</v>
      </c>
      <c r="GJ1000" t="s">
        <v>12</v>
      </c>
      <c r="GK1000" t="s">
        <v>13</v>
      </c>
      <c r="GL1000" t="s">
        <v>14</v>
      </c>
      <c r="GM1000" t="s">
        <v>15</v>
      </c>
      <c r="GN1000" t="s">
        <v>16</v>
      </c>
      <c r="GO1000" t="s">
        <v>17</v>
      </c>
      <c r="GP1000" t="s">
        <v>18</v>
      </c>
      <c r="GQ1000" t="s">
        <v>19</v>
      </c>
      <c r="GR1000" t="s">
        <v>20</v>
      </c>
      <c r="GS1000" t="s">
        <v>21</v>
      </c>
      <c r="GT1000" t="s">
        <v>22</v>
      </c>
      <c r="GU1000" t="s">
        <v>23</v>
      </c>
      <c r="GV1000" t="s">
        <v>24</v>
      </c>
    </row>
    <row r="1001" spans="189:204" x14ac:dyDescent="0.25">
      <c r="GG1001">
        <v>0</v>
      </c>
      <c r="GH1001">
        <v>0</v>
      </c>
      <c r="GI1001" t="s">
        <v>25</v>
      </c>
      <c r="GJ1001">
        <v>0</v>
      </c>
      <c r="GK1001">
        <v>0</v>
      </c>
      <c r="GL1001">
        <v>0</v>
      </c>
      <c r="GM1001" t="s">
        <v>26</v>
      </c>
      <c r="GN1001">
        <v>2</v>
      </c>
      <c r="GO1001">
        <v>1</v>
      </c>
      <c r="GP1001">
        <v>2</v>
      </c>
      <c r="GQ1001">
        <v>0</v>
      </c>
      <c r="GR1001">
        <v>0</v>
      </c>
      <c r="GS1001">
        <v>0</v>
      </c>
      <c r="GT1001">
        <v>22</v>
      </c>
      <c r="GU1001">
        <v>1</v>
      </c>
      <c r="GV1001" t="b">
        <v>1</v>
      </c>
    </row>
    <row r="1002" spans="189:204" x14ac:dyDescent="0.25">
      <c r="GG1002">
        <v>0</v>
      </c>
      <c r="GH1002">
        <v>1</v>
      </c>
      <c r="GK1002">
        <v>0</v>
      </c>
      <c r="GL1002">
        <v>0</v>
      </c>
      <c r="GM1002" t="s">
        <v>27</v>
      </c>
      <c r="GN1002">
        <v>2</v>
      </c>
      <c r="GO1002">
        <v>7</v>
      </c>
      <c r="GP1002">
        <v>8</v>
      </c>
      <c r="GQ1002">
        <v>0</v>
      </c>
      <c r="GR1002">
        <v>0</v>
      </c>
      <c r="GS1002">
        <v>0</v>
      </c>
      <c r="GT1002">
        <v>9</v>
      </c>
      <c r="GU1002">
        <v>5</v>
      </c>
      <c r="GV1002" t="b">
        <v>1</v>
      </c>
    </row>
    <row r="1003" spans="189:204" x14ac:dyDescent="0.25">
      <c r="GG1003">
        <v>0</v>
      </c>
      <c r="GH1003">
        <v>2</v>
      </c>
      <c r="GK1003">
        <v>0</v>
      </c>
      <c r="GL1003">
        <v>0</v>
      </c>
      <c r="GM1003" t="s">
        <v>27</v>
      </c>
      <c r="GN1003">
        <v>2</v>
      </c>
      <c r="GO1003">
        <v>3</v>
      </c>
      <c r="GP1003">
        <v>4</v>
      </c>
      <c r="GQ1003">
        <v>0</v>
      </c>
      <c r="GR1003">
        <v>0</v>
      </c>
      <c r="GS1003">
        <v>0</v>
      </c>
      <c r="GT1003">
        <v>36</v>
      </c>
      <c r="GU1003">
        <v>5</v>
      </c>
      <c r="GV1003" t="b">
        <v>1</v>
      </c>
    </row>
    <row r="1004" spans="189:204" x14ac:dyDescent="0.25">
      <c r="GG1004">
        <v>0</v>
      </c>
      <c r="GH1004">
        <v>3</v>
      </c>
      <c r="GL1004">
        <v>2</v>
      </c>
      <c r="GM1004" t="s">
        <v>26</v>
      </c>
      <c r="GN1004">
        <v>2</v>
      </c>
      <c r="GO1004">
        <v>5</v>
      </c>
      <c r="GP1004">
        <v>6</v>
      </c>
      <c r="GQ1004">
        <v>0</v>
      </c>
      <c r="GR1004">
        <v>0</v>
      </c>
      <c r="GS1004">
        <v>0</v>
      </c>
      <c r="GT1004">
        <v>29</v>
      </c>
      <c r="GU1004">
        <v>9</v>
      </c>
      <c r="GV1004" t="b">
        <v>1</v>
      </c>
    </row>
    <row r="1005" spans="189:204" x14ac:dyDescent="0.25">
      <c r="GG1005">
        <v>0</v>
      </c>
      <c r="GH1005">
        <v>4</v>
      </c>
      <c r="GL1005">
        <v>2</v>
      </c>
      <c r="GM1005" t="s">
        <v>27</v>
      </c>
      <c r="GN1005">
        <v>2</v>
      </c>
      <c r="GO1005">
        <v>9</v>
      </c>
      <c r="GP1005">
        <v>10</v>
      </c>
      <c r="GQ1005">
        <v>0</v>
      </c>
      <c r="GR1005">
        <v>0</v>
      </c>
      <c r="GS1005">
        <v>0</v>
      </c>
      <c r="GT1005">
        <v>44</v>
      </c>
      <c r="GU1005">
        <v>9</v>
      </c>
      <c r="GV1005" t="b">
        <v>1</v>
      </c>
    </row>
    <row r="1006" spans="189:204" x14ac:dyDescent="0.25">
      <c r="GG1006">
        <v>0</v>
      </c>
      <c r="GH1006">
        <v>5</v>
      </c>
      <c r="GK1006">
        <v>0</v>
      </c>
      <c r="GL1006">
        <v>3</v>
      </c>
      <c r="GM1006" t="s">
        <v>27</v>
      </c>
      <c r="GN1006">
        <v>2</v>
      </c>
      <c r="GO1006">
        <v>11</v>
      </c>
      <c r="GP1006">
        <v>12</v>
      </c>
      <c r="GQ1006">
        <v>0</v>
      </c>
      <c r="GR1006">
        <v>0</v>
      </c>
      <c r="GS1006">
        <v>0</v>
      </c>
      <c r="GT1006">
        <v>24</v>
      </c>
      <c r="GU1006">
        <v>13</v>
      </c>
      <c r="GV1006" t="b">
        <v>1</v>
      </c>
    </row>
    <row r="1007" spans="189:204" x14ac:dyDescent="0.25">
      <c r="GG1007">
        <v>0</v>
      </c>
      <c r="GH1007">
        <v>6</v>
      </c>
      <c r="GK1007">
        <v>0</v>
      </c>
      <c r="GL1007">
        <v>3</v>
      </c>
      <c r="GM1007" t="s">
        <v>27</v>
      </c>
      <c r="GN1007">
        <v>2</v>
      </c>
      <c r="GO1007">
        <v>13</v>
      </c>
      <c r="GP1007">
        <v>14</v>
      </c>
      <c r="GQ1007">
        <v>0</v>
      </c>
      <c r="GR1007">
        <v>0</v>
      </c>
      <c r="GS1007">
        <v>0</v>
      </c>
      <c r="GT1007">
        <v>34</v>
      </c>
      <c r="GU1007">
        <v>13</v>
      </c>
      <c r="GV1007" t="b">
        <v>1</v>
      </c>
    </row>
    <row r="1008" spans="189:204" x14ac:dyDescent="0.25">
      <c r="GG1008">
        <v>8</v>
      </c>
      <c r="GH1008">
        <v>7</v>
      </c>
      <c r="GL1008">
        <v>1</v>
      </c>
      <c r="GM1008" t="s">
        <v>27</v>
      </c>
      <c r="GN1008">
        <v>2</v>
      </c>
      <c r="GO1008">
        <v>15</v>
      </c>
      <c r="GP1008">
        <v>16</v>
      </c>
      <c r="GQ1008">
        <v>0</v>
      </c>
      <c r="GR1008">
        <v>0</v>
      </c>
      <c r="GS1008">
        <v>0</v>
      </c>
      <c r="GT1008">
        <v>4</v>
      </c>
      <c r="GU1008">
        <v>9</v>
      </c>
      <c r="GV1008" t="b">
        <v>1</v>
      </c>
    </row>
    <row r="1009" spans="189:204" x14ac:dyDescent="0.25">
      <c r="GG1009">
        <v>0</v>
      </c>
      <c r="GH1009">
        <v>8</v>
      </c>
      <c r="GL1009">
        <v>1</v>
      </c>
      <c r="GM1009" t="s">
        <v>27</v>
      </c>
      <c r="GN1009">
        <v>2</v>
      </c>
      <c r="GO1009">
        <v>17</v>
      </c>
      <c r="GP1009">
        <v>18</v>
      </c>
      <c r="GQ1009">
        <v>0</v>
      </c>
      <c r="GR1009">
        <v>0</v>
      </c>
      <c r="GS1009">
        <v>0</v>
      </c>
      <c r="GT1009">
        <v>14</v>
      </c>
      <c r="GU1009">
        <v>9</v>
      </c>
      <c r="GV1009" t="b">
        <v>1</v>
      </c>
    </row>
    <row r="1010" spans="189:204" x14ac:dyDescent="0.25">
      <c r="GG1010">
        <v>0</v>
      </c>
      <c r="GH1010">
        <v>9</v>
      </c>
      <c r="GL1010">
        <v>4</v>
      </c>
      <c r="GM1010" t="s">
        <v>28</v>
      </c>
      <c r="GN1010">
        <v>0</v>
      </c>
      <c r="GO1010">
        <v>0</v>
      </c>
      <c r="GP1010">
        <v>0</v>
      </c>
      <c r="GQ1010">
        <v>0</v>
      </c>
      <c r="GR1010">
        <v>0</v>
      </c>
      <c r="GS1010">
        <v>0</v>
      </c>
      <c r="GT1010">
        <v>42</v>
      </c>
      <c r="GU1010">
        <v>13</v>
      </c>
      <c r="GV1010" t="b">
        <v>1</v>
      </c>
    </row>
    <row r="1011" spans="189:204" x14ac:dyDescent="0.25">
      <c r="GG1011">
        <v>0</v>
      </c>
      <c r="GH1011">
        <v>10</v>
      </c>
      <c r="GL1011">
        <v>4</v>
      </c>
      <c r="GM1011" t="s">
        <v>28</v>
      </c>
      <c r="GN1011">
        <v>0</v>
      </c>
      <c r="GO1011">
        <v>0</v>
      </c>
      <c r="GP1011">
        <v>0</v>
      </c>
      <c r="GQ1011">
        <v>0</v>
      </c>
      <c r="GR1011">
        <v>0</v>
      </c>
      <c r="GS1011">
        <v>0</v>
      </c>
      <c r="GT1011">
        <v>47</v>
      </c>
      <c r="GU1011">
        <v>13</v>
      </c>
      <c r="GV1011" t="b">
        <v>1</v>
      </c>
    </row>
    <row r="1012" spans="189:204" x14ac:dyDescent="0.25">
      <c r="GG1012">
        <v>0</v>
      </c>
      <c r="GH1012">
        <v>11</v>
      </c>
      <c r="GL1012">
        <v>5</v>
      </c>
      <c r="GM1012" t="s">
        <v>28</v>
      </c>
      <c r="GN1012">
        <v>0</v>
      </c>
      <c r="GO1012">
        <v>0</v>
      </c>
      <c r="GP1012">
        <v>0</v>
      </c>
      <c r="GQ1012">
        <v>0</v>
      </c>
      <c r="GR1012">
        <v>0</v>
      </c>
      <c r="GS1012">
        <v>0</v>
      </c>
      <c r="GT1012">
        <v>22</v>
      </c>
      <c r="GU1012">
        <v>17</v>
      </c>
      <c r="GV1012" t="b">
        <v>1</v>
      </c>
    </row>
    <row r="1013" spans="189:204" x14ac:dyDescent="0.25">
      <c r="GG1013">
        <v>0</v>
      </c>
      <c r="GH1013">
        <v>12</v>
      </c>
      <c r="GL1013">
        <v>5</v>
      </c>
      <c r="GM1013" t="s">
        <v>28</v>
      </c>
      <c r="GN1013">
        <v>0</v>
      </c>
      <c r="GO1013">
        <v>0</v>
      </c>
      <c r="GP1013">
        <v>0</v>
      </c>
      <c r="GQ1013">
        <v>0</v>
      </c>
      <c r="GR1013">
        <v>0</v>
      </c>
      <c r="GS1013">
        <v>0</v>
      </c>
      <c r="GT1013">
        <v>27</v>
      </c>
      <c r="GU1013">
        <v>17</v>
      </c>
      <c r="GV1013" t="b">
        <v>1</v>
      </c>
    </row>
    <row r="1014" spans="189:204" x14ac:dyDescent="0.25">
      <c r="GG1014">
        <v>0</v>
      </c>
      <c r="GH1014">
        <v>13</v>
      </c>
      <c r="GL1014">
        <v>6</v>
      </c>
      <c r="GM1014" t="s">
        <v>28</v>
      </c>
      <c r="GN1014">
        <v>0</v>
      </c>
      <c r="GO1014">
        <v>0</v>
      </c>
      <c r="GP1014">
        <v>0</v>
      </c>
      <c r="GQ1014">
        <v>0</v>
      </c>
      <c r="GR1014">
        <v>0</v>
      </c>
      <c r="GS1014">
        <v>0</v>
      </c>
      <c r="GT1014">
        <v>32</v>
      </c>
      <c r="GU1014">
        <v>17</v>
      </c>
      <c r="GV1014" t="b">
        <v>1</v>
      </c>
    </row>
    <row r="1015" spans="189:204" x14ac:dyDescent="0.25">
      <c r="GG1015">
        <v>0</v>
      </c>
      <c r="GH1015">
        <v>14</v>
      </c>
      <c r="GL1015">
        <v>6</v>
      </c>
      <c r="GM1015" t="s">
        <v>28</v>
      </c>
      <c r="GN1015">
        <v>0</v>
      </c>
      <c r="GO1015">
        <v>0</v>
      </c>
      <c r="GP1015">
        <v>0</v>
      </c>
      <c r="GQ1015">
        <v>0</v>
      </c>
      <c r="GR1015">
        <v>0</v>
      </c>
      <c r="GS1015">
        <v>0</v>
      </c>
      <c r="GT1015">
        <v>37</v>
      </c>
      <c r="GU1015">
        <v>17</v>
      </c>
      <c r="GV1015" t="b">
        <v>1</v>
      </c>
    </row>
    <row r="1016" spans="189:204" x14ac:dyDescent="0.25">
      <c r="GG1016">
        <v>17</v>
      </c>
      <c r="GH1016">
        <v>15</v>
      </c>
      <c r="GL1016">
        <v>7</v>
      </c>
      <c r="GM1016" t="s">
        <v>28</v>
      </c>
      <c r="GN1016">
        <v>0</v>
      </c>
      <c r="GO1016">
        <v>0</v>
      </c>
      <c r="GP1016">
        <v>0</v>
      </c>
      <c r="GQ1016">
        <v>0</v>
      </c>
      <c r="GR1016">
        <v>0</v>
      </c>
      <c r="GS1016">
        <v>0</v>
      </c>
      <c r="GT1016">
        <v>2</v>
      </c>
      <c r="GU1016">
        <v>13</v>
      </c>
      <c r="GV1016" t="b">
        <v>1</v>
      </c>
    </row>
    <row r="1017" spans="189:204" x14ac:dyDescent="0.25">
      <c r="GG1017">
        <v>18</v>
      </c>
      <c r="GH1017">
        <v>16</v>
      </c>
      <c r="GL1017">
        <v>7</v>
      </c>
      <c r="GM1017" t="s">
        <v>28</v>
      </c>
      <c r="GN1017">
        <v>0</v>
      </c>
      <c r="GO1017">
        <v>0</v>
      </c>
      <c r="GP1017">
        <v>0</v>
      </c>
      <c r="GQ1017">
        <v>0</v>
      </c>
      <c r="GR1017">
        <v>0</v>
      </c>
      <c r="GS1017">
        <v>0</v>
      </c>
      <c r="GT1017">
        <v>7</v>
      </c>
      <c r="GU1017">
        <v>13</v>
      </c>
      <c r="GV1017" t="b">
        <v>1</v>
      </c>
    </row>
    <row r="1018" spans="189:204" x14ac:dyDescent="0.25">
      <c r="GH1018">
        <v>17</v>
      </c>
      <c r="GL1018">
        <v>8</v>
      </c>
      <c r="GM1018" t="s">
        <v>28</v>
      </c>
      <c r="GN1018">
        <v>0</v>
      </c>
      <c r="GO1018">
        <v>0</v>
      </c>
      <c r="GP1018">
        <v>0</v>
      </c>
      <c r="GQ1018">
        <v>0</v>
      </c>
      <c r="GR1018">
        <v>0</v>
      </c>
      <c r="GS1018">
        <v>0</v>
      </c>
      <c r="GT1018">
        <v>12</v>
      </c>
      <c r="GU1018">
        <v>13</v>
      </c>
      <c r="GV1018" t="b">
        <v>1</v>
      </c>
    </row>
    <row r="1019" spans="189:204" x14ac:dyDescent="0.25">
      <c r="GH1019">
        <v>18</v>
      </c>
      <c r="GL1019">
        <v>8</v>
      </c>
      <c r="GM1019" t="s">
        <v>28</v>
      </c>
      <c r="GN1019">
        <v>0</v>
      </c>
      <c r="GO1019">
        <v>0</v>
      </c>
      <c r="GP1019">
        <v>0</v>
      </c>
      <c r="GQ1019">
        <v>0</v>
      </c>
      <c r="GR1019">
        <v>0</v>
      </c>
      <c r="GS1019">
        <v>0</v>
      </c>
      <c r="GT1019">
        <v>17</v>
      </c>
      <c r="GU1019">
        <v>13</v>
      </c>
      <c r="GV1019" t="b">
        <v>1</v>
      </c>
    </row>
  </sheetData>
  <mergeCells count="1">
    <mergeCell ref="V17:AE1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Ganiaris Nikos</dc:creator>
  <cp:lastModifiedBy>Ganiaris Nikos</cp:lastModifiedBy>
  <cp:lastPrinted>2017-12-19T11:50:51Z</cp:lastPrinted>
  <dcterms:created xsi:type="dcterms:W3CDTF">2017-12-19T11:33:46Z</dcterms:created>
  <dcterms:modified xsi:type="dcterms:W3CDTF">2017-12-19T11:53:10Z</dcterms:modified>
</cp:coreProperties>
</file>