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kantianis\Desktop\"/>
    </mc:Choice>
  </mc:AlternateContent>
  <bookViews>
    <workbookView xWindow="0" yWindow="0" windowWidth="15360" windowHeight="7530"/>
  </bookViews>
  <sheets>
    <sheet name="ΒΑΣΙΚΟ ΥΠΟΔΕΙΓΜΑ EOQ" sheetId="1" r:id="rId1"/>
    <sheet name="ΒΑΣΙΚΟ ΥΠΟΔΕΙΓΜΑ EOQ (S)" sheetId="2" r:id="rId2"/>
    <sheet name="ΒΑΣΙΚΟ ΥΠΟΔΕΙΓΜΑ EOQ (pi)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1" i="3" l="1"/>
  <c r="C11" i="3"/>
  <c r="I10" i="3"/>
  <c r="I9" i="3"/>
  <c r="F9" i="3"/>
  <c r="G9" i="3" s="1"/>
  <c r="H9" i="3" s="1"/>
  <c r="J9" i="3" s="1"/>
  <c r="C9" i="3"/>
  <c r="I8" i="3"/>
  <c r="F8" i="3"/>
  <c r="G8" i="3" s="1"/>
  <c r="H8" i="3" s="1"/>
  <c r="J8" i="3" s="1"/>
  <c r="I7" i="3"/>
  <c r="F7" i="3"/>
  <c r="G7" i="3" s="1"/>
  <c r="H7" i="3" s="1"/>
  <c r="J7" i="3" s="1"/>
  <c r="I6" i="3"/>
  <c r="F6" i="3"/>
  <c r="F11" i="3" s="1"/>
  <c r="G11" i="3" s="1"/>
  <c r="H11" i="3" s="1"/>
  <c r="J11" i="3" s="1"/>
  <c r="I11" i="2"/>
  <c r="C11" i="2"/>
  <c r="I10" i="2"/>
  <c r="I9" i="2"/>
  <c r="C9" i="2"/>
  <c r="I8" i="2"/>
  <c r="I7" i="2"/>
  <c r="I6" i="2"/>
  <c r="F6" i="2"/>
  <c r="G6" i="2" s="1"/>
  <c r="H6" i="2" s="1"/>
  <c r="C11" i="1"/>
  <c r="C9" i="1"/>
  <c r="J9" i="1"/>
  <c r="J10" i="1"/>
  <c r="J11" i="1"/>
  <c r="J8" i="1"/>
  <c r="J7" i="1"/>
  <c r="J6" i="1"/>
  <c r="I7" i="1"/>
  <c r="I8" i="1"/>
  <c r="I9" i="1"/>
  <c r="I10" i="1"/>
  <c r="I11" i="1"/>
  <c r="I6" i="1"/>
  <c r="H7" i="1"/>
  <c r="H8" i="1"/>
  <c r="H9" i="1"/>
  <c r="H10" i="1"/>
  <c r="H11" i="1"/>
  <c r="H6" i="1"/>
  <c r="G7" i="1"/>
  <c r="G8" i="1"/>
  <c r="G9" i="1"/>
  <c r="G10" i="1"/>
  <c r="G11" i="1"/>
  <c r="G6" i="1"/>
  <c r="F8" i="1"/>
  <c r="F9" i="1"/>
  <c r="F10" i="1"/>
  <c r="F11" i="1"/>
  <c r="F7" i="1"/>
  <c r="F6" i="1"/>
  <c r="J6" i="2" l="1"/>
  <c r="G6" i="3"/>
  <c r="H6" i="3" s="1"/>
  <c r="J6" i="3" s="1"/>
  <c r="F10" i="3"/>
  <c r="G10" i="3" s="1"/>
  <c r="H10" i="3" s="1"/>
  <c r="J10" i="3" s="1"/>
  <c r="F10" i="2"/>
  <c r="G10" i="2" s="1"/>
  <c r="H10" i="2" s="1"/>
  <c r="J10" i="2" s="1"/>
  <c r="F8" i="2"/>
  <c r="G8" i="2" s="1"/>
  <c r="H8" i="2" s="1"/>
  <c r="J8" i="2" s="1"/>
  <c r="F7" i="2"/>
  <c r="G7" i="2" s="1"/>
  <c r="H7" i="2" s="1"/>
  <c r="J7" i="2" s="1"/>
  <c r="F11" i="2"/>
  <c r="G11" i="2" s="1"/>
  <c r="H11" i="2" s="1"/>
  <c r="J11" i="2" s="1"/>
  <c r="F9" i="2"/>
  <c r="G9" i="2" s="1"/>
  <c r="H9" i="2" s="1"/>
  <c r="J9" i="2" s="1"/>
</calcChain>
</file>

<file path=xl/sharedStrings.xml><?xml version="1.0" encoding="utf-8"?>
<sst xmlns="http://schemas.openxmlformats.org/spreadsheetml/2006/main" count="54" uniqueCount="17">
  <si>
    <t>ΠΑΡΑΔΕΙΓΜΑ ΒΑΣΙΚΟΥ ΥΠΟΔΕΙΓΜΑΤΟΣ ΑΠΟΘΕΜΑΤΩΝ (EOQ)</t>
  </si>
  <si>
    <r>
      <t>x = (2QS/pi)</t>
    </r>
    <r>
      <rPr>
        <vertAlign val="superscript"/>
        <sz val="11"/>
        <color theme="1"/>
        <rFont val="Calibri"/>
        <family val="2"/>
        <scheme val="minor"/>
      </rPr>
      <t>1/2</t>
    </r>
  </si>
  <si>
    <t>Q =</t>
  </si>
  <si>
    <t>S =</t>
  </si>
  <si>
    <t>pi =</t>
  </si>
  <si>
    <t>x =</t>
  </si>
  <si>
    <t>ΔΙΑΣΤΗΜΑ</t>
  </si>
  <si>
    <t>ΠΑΡΑΓΓΕΛΙΑΣ</t>
  </si>
  <si>
    <t>ΠΟΣΟΤΗΤΑ</t>
  </si>
  <si>
    <t>ΑΝΑ ΕΒΔΟΜΑΔΑ</t>
  </si>
  <si>
    <t>ΜΕΣΗ ΠΟΣΟΤΗΤΑ</t>
  </si>
  <si>
    <t>ΑΠΟΘΕΜΑΤΟΣ</t>
  </si>
  <si>
    <t>ΜΕΣΟ ΕΒΔΟΜΑΔΙΑΙΟ ΚΟΣΤΟΣ (EUR)</t>
  </si>
  <si>
    <t>ΚΟΣΤΟΣ ΔΙΑΤΗΡΗΣΗΣ</t>
  </si>
  <si>
    <t>ΚΟΣΤΟΣ ΠΑΡΑΓΓΕΛΙΑΣ</t>
  </si>
  <si>
    <t>ΣΥΝΟΛΙΚΟ ΚΟΣΤΟΣ</t>
  </si>
  <si>
    <t>(εναλλακτικά)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</si>
</sst>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2" borderId="0" xfId="0" applyFill="1"/>
    <xf numFmtId="0" fontId="0" fillId="0" borderId="0" xfId="0" applyAlignment="1">
      <alignment horizontal="right"/>
    </xf>
    <xf numFmtId="0" fontId="0" fillId="3" borderId="0" xfId="0" applyFill="1" applyAlignment="1">
      <alignment horizontal="left"/>
    </xf>
    <xf numFmtId="0" fontId="0" fillId="0" borderId="1" xfId="0" applyBorder="1"/>
    <xf numFmtId="0" fontId="0" fillId="4" borderId="0" xfId="0" applyFill="1" applyAlignment="1">
      <alignment horizontal="center"/>
    </xf>
    <xf numFmtId="0" fontId="0" fillId="4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2" fontId="0" fillId="0" borderId="0" xfId="0" applyNumberFormat="1"/>
    <xf numFmtId="0" fontId="0" fillId="5" borderId="0" xfId="0" applyFill="1"/>
    <xf numFmtId="2" fontId="0" fillId="5" borderId="0" xfId="0" applyNumberFormat="1" applyFill="1"/>
    <xf numFmtId="0" fontId="0" fillId="0" borderId="0" xfId="0" applyFill="1"/>
    <xf numFmtId="2" fontId="0" fillId="0" borderId="0" xfId="0" applyNumberFormat="1" applyFill="1"/>
    <xf numFmtId="164" fontId="0" fillId="3" borderId="0" xfId="0" applyNumberFormat="1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11"/>
  <sheetViews>
    <sheetView tabSelected="1" topLeftCell="B1" zoomScale="140" zoomScaleNormal="140" workbookViewId="0">
      <selection activeCell="C11" sqref="C11"/>
    </sheetView>
  </sheetViews>
  <sheetFormatPr defaultRowHeight="15" x14ac:dyDescent="0.25"/>
  <cols>
    <col min="4" max="4" width="13.85546875" bestFit="1" customWidth="1"/>
    <col min="5" max="5" width="12.85546875" bestFit="1" customWidth="1"/>
    <col min="6" max="6" width="15.7109375" bestFit="1" customWidth="1"/>
    <col min="7" max="7" width="16.5703125" bestFit="1" customWidth="1"/>
    <col min="8" max="8" width="19.7109375" bestFit="1" customWidth="1"/>
    <col min="9" max="9" width="20.5703125" bestFit="1" customWidth="1"/>
    <col min="10" max="10" width="18" bestFit="1" customWidth="1"/>
  </cols>
  <sheetData>
    <row r="2" spans="2:10" x14ac:dyDescent="0.25">
      <c r="B2" t="s">
        <v>0</v>
      </c>
    </row>
    <row r="3" spans="2:10" x14ac:dyDescent="0.25">
      <c r="E3" s="4"/>
      <c r="F3" s="4"/>
      <c r="G3" s="4"/>
      <c r="H3" s="4"/>
      <c r="I3" s="4"/>
      <c r="J3" s="4"/>
    </row>
    <row r="4" spans="2:10" ht="17.25" x14ac:dyDescent="0.25">
      <c r="B4" s="1" t="s">
        <v>1</v>
      </c>
      <c r="C4" s="1"/>
      <c r="E4" s="5" t="s">
        <v>6</v>
      </c>
      <c r="F4" s="5" t="s">
        <v>8</v>
      </c>
      <c r="G4" s="5" t="s">
        <v>10</v>
      </c>
      <c r="H4" s="6" t="s">
        <v>12</v>
      </c>
      <c r="I4" s="6"/>
      <c r="J4" s="6"/>
    </row>
    <row r="5" spans="2:10" x14ac:dyDescent="0.25">
      <c r="E5" s="7" t="s">
        <v>7</v>
      </c>
      <c r="F5" s="7" t="s">
        <v>9</v>
      </c>
      <c r="G5" s="7" t="s">
        <v>11</v>
      </c>
      <c r="H5" s="7" t="s">
        <v>13</v>
      </c>
      <c r="I5" s="7" t="s">
        <v>14</v>
      </c>
      <c r="J5" s="7" t="s">
        <v>15</v>
      </c>
    </row>
    <row r="6" spans="2:10" x14ac:dyDescent="0.25">
      <c r="B6" s="2" t="s">
        <v>2</v>
      </c>
      <c r="C6" s="3">
        <v>20</v>
      </c>
      <c r="E6">
        <v>1</v>
      </c>
      <c r="F6">
        <f>C6</f>
        <v>20</v>
      </c>
      <c r="G6">
        <f>F6/2</f>
        <v>10</v>
      </c>
      <c r="H6" s="8">
        <f>G6*$C$8</f>
        <v>0.3</v>
      </c>
      <c r="I6" s="8">
        <f>$C$7/E6</f>
        <v>4.8</v>
      </c>
      <c r="J6" s="8">
        <f>H6+I6</f>
        <v>5.0999999999999996</v>
      </c>
    </row>
    <row r="7" spans="2:10" x14ac:dyDescent="0.25">
      <c r="B7" s="2" t="s">
        <v>3</v>
      </c>
      <c r="C7" s="3">
        <v>4.8</v>
      </c>
      <c r="E7">
        <v>2</v>
      </c>
      <c r="F7">
        <f>$F$6*E7</f>
        <v>40</v>
      </c>
      <c r="G7">
        <f t="shared" ref="G7:G11" si="0">F7/2</f>
        <v>20</v>
      </c>
      <c r="H7" s="8">
        <f t="shared" ref="H7:H11" si="1">G7*$C$8</f>
        <v>0.6</v>
      </c>
      <c r="I7" s="8">
        <f t="shared" ref="I7:I11" si="2">$C$7/E7</f>
        <v>2.4</v>
      </c>
      <c r="J7" s="8">
        <f>H7+I7</f>
        <v>3</v>
      </c>
    </row>
    <row r="8" spans="2:10" x14ac:dyDescent="0.25">
      <c r="B8" s="2" t="s">
        <v>4</v>
      </c>
      <c r="C8" s="3">
        <v>0.03</v>
      </c>
      <c r="E8">
        <v>3</v>
      </c>
      <c r="F8">
        <f t="shared" ref="F8:F11" si="3">$F$6*E8</f>
        <v>60</v>
      </c>
      <c r="G8">
        <f t="shared" si="0"/>
        <v>30</v>
      </c>
      <c r="H8" s="8">
        <f t="shared" si="1"/>
        <v>0.89999999999999991</v>
      </c>
      <c r="I8" s="8">
        <f t="shared" si="2"/>
        <v>1.5999999999999999</v>
      </c>
      <c r="J8" s="8">
        <f>H8+I8</f>
        <v>2.5</v>
      </c>
    </row>
    <row r="9" spans="2:10" x14ac:dyDescent="0.25">
      <c r="B9" s="2" t="s">
        <v>5</v>
      </c>
      <c r="C9" s="1">
        <f>((2*C6*C7)/C8)^(1/2)</f>
        <v>80</v>
      </c>
      <c r="E9" s="9">
        <v>4</v>
      </c>
      <c r="F9" s="1">
        <f t="shared" si="3"/>
        <v>80</v>
      </c>
      <c r="G9" s="9">
        <f t="shared" si="0"/>
        <v>40</v>
      </c>
      <c r="H9" s="10">
        <f t="shared" si="1"/>
        <v>1.2</v>
      </c>
      <c r="I9" s="10">
        <f t="shared" si="2"/>
        <v>1.2</v>
      </c>
      <c r="J9" s="10">
        <f t="shared" ref="J9:J11" si="4">H9+I9</f>
        <v>2.4</v>
      </c>
    </row>
    <row r="10" spans="2:10" x14ac:dyDescent="0.25">
      <c r="E10">
        <v>5</v>
      </c>
      <c r="F10">
        <f t="shared" si="3"/>
        <v>100</v>
      </c>
      <c r="G10">
        <f t="shared" si="0"/>
        <v>50</v>
      </c>
      <c r="H10" s="8">
        <f t="shared" si="1"/>
        <v>1.5</v>
      </c>
      <c r="I10" s="8">
        <f t="shared" si="2"/>
        <v>0.96</v>
      </c>
      <c r="J10" s="8">
        <f t="shared" si="4"/>
        <v>2.46</v>
      </c>
    </row>
    <row r="11" spans="2:10" x14ac:dyDescent="0.25">
      <c r="B11" s="2" t="s">
        <v>5</v>
      </c>
      <c r="C11" s="1">
        <f>SQRT((2*C6*C7)/C8)</f>
        <v>80</v>
      </c>
      <c r="D11" t="s">
        <v>16</v>
      </c>
      <c r="E11">
        <v>6</v>
      </c>
      <c r="F11">
        <f t="shared" si="3"/>
        <v>120</v>
      </c>
      <c r="G11">
        <f t="shared" si="0"/>
        <v>60</v>
      </c>
      <c r="H11" s="8">
        <f t="shared" si="1"/>
        <v>1.7999999999999998</v>
      </c>
      <c r="I11" s="8">
        <f t="shared" si="2"/>
        <v>0.79999999999999993</v>
      </c>
      <c r="J11" s="8">
        <f t="shared" si="4"/>
        <v>2.5999999999999996</v>
      </c>
    </row>
  </sheetData>
  <mergeCells count="1">
    <mergeCell ref="H4:J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11"/>
  <sheetViews>
    <sheetView zoomScale="140" zoomScaleNormal="140" workbookViewId="0">
      <selection activeCell="C9" sqref="C9"/>
    </sheetView>
  </sheetViews>
  <sheetFormatPr defaultRowHeight="15" x14ac:dyDescent="0.25"/>
  <cols>
    <col min="4" max="4" width="13.85546875" bestFit="1" customWidth="1"/>
    <col min="5" max="5" width="12.85546875" bestFit="1" customWidth="1"/>
    <col min="6" max="6" width="15.7109375" bestFit="1" customWidth="1"/>
    <col min="7" max="7" width="16.5703125" bestFit="1" customWidth="1"/>
    <col min="8" max="8" width="19.7109375" bestFit="1" customWidth="1"/>
    <col min="9" max="9" width="20.5703125" bestFit="1" customWidth="1"/>
    <col min="10" max="10" width="18" bestFit="1" customWidth="1"/>
  </cols>
  <sheetData>
    <row r="2" spans="2:10" x14ac:dyDescent="0.25">
      <c r="B2" t="s">
        <v>0</v>
      </c>
    </row>
    <row r="3" spans="2:10" x14ac:dyDescent="0.25">
      <c r="E3" s="4"/>
      <c r="F3" s="4"/>
      <c r="G3" s="4"/>
      <c r="H3" s="4"/>
      <c r="I3" s="4"/>
      <c r="J3" s="4"/>
    </row>
    <row r="4" spans="2:10" ht="17.25" x14ac:dyDescent="0.25">
      <c r="B4" s="1" t="s">
        <v>1</v>
      </c>
      <c r="C4" s="1"/>
      <c r="E4" s="5" t="s">
        <v>6</v>
      </c>
      <c r="F4" s="5" t="s">
        <v>8</v>
      </c>
      <c r="G4" s="5" t="s">
        <v>10</v>
      </c>
      <c r="H4" s="6" t="s">
        <v>12</v>
      </c>
      <c r="I4" s="6"/>
      <c r="J4" s="6"/>
    </row>
    <row r="5" spans="2:10" x14ac:dyDescent="0.25">
      <c r="E5" s="7" t="s">
        <v>7</v>
      </c>
      <c r="F5" s="7" t="s">
        <v>9</v>
      </c>
      <c r="G5" s="7" t="s">
        <v>11</v>
      </c>
      <c r="H5" s="7" t="s">
        <v>13</v>
      </c>
      <c r="I5" s="7" t="s">
        <v>14</v>
      </c>
      <c r="J5" s="7" t="s">
        <v>15</v>
      </c>
    </row>
    <row r="6" spans="2:10" x14ac:dyDescent="0.25">
      <c r="B6" s="2" t="s">
        <v>2</v>
      </c>
      <c r="C6" s="3">
        <v>20</v>
      </c>
      <c r="E6">
        <v>1</v>
      </c>
      <c r="F6">
        <f>C6</f>
        <v>20</v>
      </c>
      <c r="G6">
        <f>F6/2</f>
        <v>10</v>
      </c>
      <c r="H6" s="8">
        <f>G6*$C$8</f>
        <v>0.3</v>
      </c>
      <c r="I6" s="8">
        <f>$C$7/E6</f>
        <v>1.1999998107606302</v>
      </c>
      <c r="J6" s="8">
        <f>H6+I6</f>
        <v>1.4999998107606303</v>
      </c>
    </row>
    <row r="7" spans="2:10" x14ac:dyDescent="0.25">
      <c r="B7" s="2" t="s">
        <v>3</v>
      </c>
      <c r="C7" s="13">
        <v>1.1999998107606302</v>
      </c>
      <c r="E7" s="9">
        <v>2</v>
      </c>
      <c r="F7" s="9">
        <f>$F$6*E7</f>
        <v>40</v>
      </c>
      <c r="G7" s="9">
        <f t="shared" ref="G7:G11" si="0">F7/2</f>
        <v>20</v>
      </c>
      <c r="H7" s="10">
        <f t="shared" ref="H7:H11" si="1">G7*$C$8</f>
        <v>0.6</v>
      </c>
      <c r="I7" s="10">
        <f t="shared" ref="I7:I11" si="2">$C$7/E7</f>
        <v>0.59999990538031511</v>
      </c>
      <c r="J7" s="10">
        <f>H7+I7</f>
        <v>1.1999999053803152</v>
      </c>
    </row>
    <row r="8" spans="2:10" x14ac:dyDescent="0.25">
      <c r="B8" s="2" t="s">
        <v>4</v>
      </c>
      <c r="C8" s="3">
        <v>0.03</v>
      </c>
      <c r="E8">
        <v>3</v>
      </c>
      <c r="F8">
        <f t="shared" ref="F8:F11" si="3">$F$6*E8</f>
        <v>60</v>
      </c>
      <c r="G8">
        <f t="shared" si="0"/>
        <v>30</v>
      </c>
      <c r="H8" s="8">
        <f t="shared" si="1"/>
        <v>0.89999999999999991</v>
      </c>
      <c r="I8" s="8">
        <f t="shared" si="2"/>
        <v>0.39999993692021008</v>
      </c>
      <c r="J8" s="8">
        <f>H8+I8</f>
        <v>1.29999993692021</v>
      </c>
    </row>
    <row r="9" spans="2:10" x14ac:dyDescent="0.25">
      <c r="B9" s="2" t="s">
        <v>5</v>
      </c>
      <c r="C9" s="1">
        <f>((2*C6*C7)/C8)^(1/2)</f>
        <v>39.999996846010376</v>
      </c>
      <c r="E9" s="11">
        <v>4</v>
      </c>
      <c r="F9" s="11">
        <f t="shared" si="3"/>
        <v>80</v>
      </c>
      <c r="G9" s="11">
        <f t="shared" si="0"/>
        <v>40</v>
      </c>
      <c r="H9" s="12">
        <f t="shared" si="1"/>
        <v>1.2</v>
      </c>
      <c r="I9" s="12">
        <f t="shared" si="2"/>
        <v>0.29999995269015756</v>
      </c>
      <c r="J9" s="12">
        <f t="shared" ref="J9:J11" si="4">H9+I9</f>
        <v>1.4999999526901575</v>
      </c>
    </row>
    <row r="10" spans="2:10" x14ac:dyDescent="0.25">
      <c r="E10">
        <v>5</v>
      </c>
      <c r="F10">
        <f t="shared" si="3"/>
        <v>100</v>
      </c>
      <c r="G10">
        <f t="shared" si="0"/>
        <v>50</v>
      </c>
      <c r="H10" s="8">
        <f t="shared" si="1"/>
        <v>1.5</v>
      </c>
      <c r="I10" s="8">
        <f t="shared" si="2"/>
        <v>0.23999996215212605</v>
      </c>
      <c r="J10" s="8">
        <f t="shared" si="4"/>
        <v>1.739999962152126</v>
      </c>
    </row>
    <row r="11" spans="2:10" x14ac:dyDescent="0.25">
      <c r="B11" s="2" t="s">
        <v>5</v>
      </c>
      <c r="C11" s="1">
        <f>SQRT((2*C6*C7)/C8)</f>
        <v>39.999996846010376</v>
      </c>
      <c r="D11" t="s">
        <v>16</v>
      </c>
      <c r="E11">
        <v>6</v>
      </c>
      <c r="F11">
        <f t="shared" si="3"/>
        <v>120</v>
      </c>
      <c r="G11">
        <f t="shared" si="0"/>
        <v>60</v>
      </c>
      <c r="H11" s="8">
        <f t="shared" si="1"/>
        <v>1.7999999999999998</v>
      </c>
      <c r="I11" s="8">
        <f t="shared" si="2"/>
        <v>0.19999996846010504</v>
      </c>
      <c r="J11" s="8">
        <f t="shared" si="4"/>
        <v>1.9999999684601049</v>
      </c>
    </row>
  </sheetData>
  <mergeCells count="1">
    <mergeCell ref="H4:J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11"/>
  <sheetViews>
    <sheetView zoomScale="140" zoomScaleNormal="140" workbookViewId="0">
      <selection activeCell="F13" sqref="F13"/>
    </sheetView>
  </sheetViews>
  <sheetFormatPr defaultRowHeight="15" x14ac:dyDescent="0.25"/>
  <cols>
    <col min="4" max="4" width="13.85546875" bestFit="1" customWidth="1"/>
    <col min="5" max="5" width="12.85546875" bestFit="1" customWidth="1"/>
    <col min="6" max="6" width="15.7109375" bestFit="1" customWidth="1"/>
    <col min="7" max="7" width="16.5703125" bestFit="1" customWidth="1"/>
    <col min="8" max="8" width="19.7109375" bestFit="1" customWidth="1"/>
    <col min="9" max="9" width="20.5703125" bestFit="1" customWidth="1"/>
    <col min="10" max="10" width="18" bestFit="1" customWidth="1"/>
  </cols>
  <sheetData>
    <row r="2" spans="2:10" x14ac:dyDescent="0.25">
      <c r="B2" t="s">
        <v>0</v>
      </c>
    </row>
    <row r="3" spans="2:10" x14ac:dyDescent="0.25">
      <c r="E3" s="4"/>
      <c r="F3" s="4"/>
      <c r="G3" s="4"/>
      <c r="H3" s="4"/>
      <c r="I3" s="4"/>
      <c r="J3" s="4"/>
    </row>
    <row r="4" spans="2:10" ht="17.25" x14ac:dyDescent="0.25">
      <c r="B4" s="1" t="s">
        <v>1</v>
      </c>
      <c r="C4" s="1"/>
      <c r="E4" s="5" t="s">
        <v>6</v>
      </c>
      <c r="F4" s="5" t="s">
        <v>8</v>
      </c>
      <c r="G4" s="5" t="s">
        <v>10</v>
      </c>
      <c r="H4" s="6" t="s">
        <v>12</v>
      </c>
      <c r="I4" s="6"/>
      <c r="J4" s="6"/>
    </row>
    <row r="5" spans="2:10" x14ac:dyDescent="0.25">
      <c r="E5" s="7" t="s">
        <v>7</v>
      </c>
      <c r="F5" s="7" t="s">
        <v>9</v>
      </c>
      <c r="G5" s="7" t="s">
        <v>11</v>
      </c>
      <c r="H5" s="7" t="s">
        <v>13</v>
      </c>
      <c r="I5" s="7" t="s">
        <v>14</v>
      </c>
      <c r="J5" s="7" t="s">
        <v>15</v>
      </c>
    </row>
    <row r="6" spans="2:10" x14ac:dyDescent="0.25">
      <c r="B6" s="2" t="s">
        <v>2</v>
      </c>
      <c r="C6" s="3">
        <v>20</v>
      </c>
      <c r="E6">
        <v>1</v>
      </c>
      <c r="F6">
        <f>C6</f>
        <v>20</v>
      </c>
      <c r="G6">
        <f>F6/2</f>
        <v>10</v>
      </c>
      <c r="H6" s="8">
        <f>G6*$C$8</f>
        <v>1.1999982918651317</v>
      </c>
      <c r="I6" s="8">
        <f>$C$7/E6</f>
        <v>4.8</v>
      </c>
      <c r="J6" s="8">
        <f>H6+I6</f>
        <v>5.9999982918651318</v>
      </c>
    </row>
    <row r="7" spans="2:10" x14ac:dyDescent="0.25">
      <c r="B7" s="2" t="s">
        <v>3</v>
      </c>
      <c r="C7" s="3">
        <v>4.8</v>
      </c>
      <c r="E7" s="9">
        <v>2</v>
      </c>
      <c r="F7" s="9">
        <f>$F$6*E7</f>
        <v>40</v>
      </c>
      <c r="G7" s="9">
        <f t="shared" ref="G7:G11" si="0">F7/2</f>
        <v>20</v>
      </c>
      <c r="H7" s="10">
        <f t="shared" ref="H7:H11" si="1">G7*$C$8</f>
        <v>2.3999965837302635</v>
      </c>
      <c r="I7" s="10">
        <f t="shared" ref="I7:I11" si="2">$C$7/E7</f>
        <v>2.4</v>
      </c>
      <c r="J7" s="10">
        <f>H7+I7</f>
        <v>4.7999965837302634</v>
      </c>
    </row>
    <row r="8" spans="2:10" x14ac:dyDescent="0.25">
      <c r="B8" s="2" t="s">
        <v>4</v>
      </c>
      <c r="C8" s="3">
        <v>0.11999982918651318</v>
      </c>
      <c r="E8">
        <v>3</v>
      </c>
      <c r="F8">
        <f t="shared" ref="F8:F11" si="3">$F$6*E8</f>
        <v>60</v>
      </c>
      <c r="G8">
        <f t="shared" si="0"/>
        <v>30</v>
      </c>
      <c r="H8" s="8">
        <f t="shared" si="1"/>
        <v>3.5999948755953954</v>
      </c>
      <c r="I8" s="8">
        <f t="shared" si="2"/>
        <v>1.5999999999999999</v>
      </c>
      <c r="J8" s="8">
        <f>H8+I8</f>
        <v>5.1999948755953955</v>
      </c>
    </row>
    <row r="9" spans="2:10" x14ac:dyDescent="0.25">
      <c r="B9" s="2" t="s">
        <v>5</v>
      </c>
      <c r="C9" s="1">
        <f>((2*C6*C7)/C8)^(1/2)</f>
        <v>40.000028468944862</v>
      </c>
      <c r="E9" s="11">
        <v>4</v>
      </c>
      <c r="F9" s="11">
        <f t="shared" si="3"/>
        <v>80</v>
      </c>
      <c r="G9" s="11">
        <f t="shared" si="0"/>
        <v>40</v>
      </c>
      <c r="H9" s="12">
        <f t="shared" si="1"/>
        <v>4.799993167460527</v>
      </c>
      <c r="I9" s="12">
        <f t="shared" si="2"/>
        <v>1.2</v>
      </c>
      <c r="J9" s="12">
        <f t="shared" ref="J9:J11" si="4">H9+I9</f>
        <v>5.9999931674605271</v>
      </c>
    </row>
    <row r="10" spans="2:10" x14ac:dyDescent="0.25">
      <c r="E10">
        <v>5</v>
      </c>
      <c r="F10">
        <f t="shared" si="3"/>
        <v>100</v>
      </c>
      <c r="G10">
        <f t="shared" si="0"/>
        <v>50</v>
      </c>
      <c r="H10" s="8">
        <f t="shared" si="1"/>
        <v>5.9999914593256589</v>
      </c>
      <c r="I10" s="8">
        <f t="shared" si="2"/>
        <v>0.96</v>
      </c>
      <c r="J10" s="8">
        <f t="shared" si="4"/>
        <v>6.9599914593256589</v>
      </c>
    </row>
    <row r="11" spans="2:10" x14ac:dyDescent="0.25">
      <c r="B11" s="2" t="s">
        <v>5</v>
      </c>
      <c r="C11" s="1">
        <f>SQRT((2*C6*C7)/C8)</f>
        <v>40.000028468944862</v>
      </c>
      <c r="D11" t="s">
        <v>16</v>
      </c>
      <c r="E11">
        <v>6</v>
      </c>
      <c r="F11">
        <f t="shared" si="3"/>
        <v>120</v>
      </c>
      <c r="G11">
        <f t="shared" si="0"/>
        <v>60</v>
      </c>
      <c r="H11" s="8">
        <f t="shared" si="1"/>
        <v>7.1999897511907909</v>
      </c>
      <c r="I11" s="8">
        <f t="shared" si="2"/>
        <v>0.79999999999999993</v>
      </c>
      <c r="J11" s="8">
        <f t="shared" si="4"/>
        <v>7.9999897511907907</v>
      </c>
    </row>
  </sheetData>
  <mergeCells count="1">
    <mergeCell ref="H4:J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ΒΑΣΙΚΟ ΥΠΟΔΕΙΓΜΑ EOQ</vt:lpstr>
      <vt:lpstr>ΒΑΣΙΚΟ ΥΠΟΔΕΙΓΜΑ EOQ (S)</vt:lpstr>
      <vt:lpstr>ΒΑΣΙΚΟ ΥΠΟΔΕΙΓΜΑ EOQ (pi)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Kantianis Dimitrios</dc:creator>
  <cp:lastModifiedBy>Kantianis Dimitrios</cp:lastModifiedBy>
  <dcterms:created xsi:type="dcterms:W3CDTF">2026-04-28T08:10:14Z</dcterms:created>
  <dcterms:modified xsi:type="dcterms:W3CDTF">2026-04-28T08:48:12Z</dcterms:modified>
</cp:coreProperties>
</file>