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kantianis\Desktop\"/>
    </mc:Choice>
  </mc:AlternateContent>
  <bookViews>
    <workbookView xWindow="0" yWindow="0" windowWidth="23040" windowHeight="9192"/>
  </bookViews>
  <sheets>
    <sheet name="ΚΙΝΟΥΜΕΝΟΣ ΜΕΣΟΣ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2" i="1" l="1"/>
  <c r="D31" i="1"/>
  <c r="D30" i="1"/>
  <c r="D29" i="1"/>
  <c r="D28" i="1"/>
  <c r="C27" i="1"/>
  <c r="C28" i="1"/>
  <c r="D27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9" i="1"/>
  <c r="D8" i="1"/>
  <c r="D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7" i="1"/>
  <c r="C6" i="1"/>
  <c r="C5" i="1"/>
  <c r="N3" i="1"/>
  <c r="M3" i="1"/>
  <c r="C29" i="1" l="1"/>
  <c r="C30" i="1" s="1"/>
  <c r="C31" i="1" l="1"/>
  <c r="C32" i="1" s="1"/>
</calcChain>
</file>

<file path=xl/sharedStrings.xml><?xml version="1.0" encoding="utf-8"?>
<sst xmlns="http://schemas.openxmlformats.org/spreadsheetml/2006/main" count="8" uniqueCount="8">
  <si>
    <t>ΜΗΝΕΣ</t>
  </si>
  <si>
    <t>ΠΩΛΗΣΕΙΣ</t>
  </si>
  <si>
    <t>MIN</t>
  </si>
  <si>
    <t>MAX</t>
  </si>
  <si>
    <t>Κ.Μ.</t>
  </si>
  <si>
    <t>2-μηνος</t>
  </si>
  <si>
    <t>K.M.</t>
  </si>
  <si>
    <t>4-μηνος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</si>
</sst>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l-G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00" b="1" i="0" u="none" strike="noStrike" kern="1200" spc="0" baseline="0">
                <a:solidFill>
                  <a:srgbClr val="FF0000"/>
                </a:solidFill>
                <a:latin typeface="+mn-lt"/>
                <a:ea typeface="+mn-ea"/>
                <a:cs typeface="+mn-cs"/>
              </a:defRPr>
            </a:pPr>
            <a:r>
              <a:rPr lang="el-GR" sz="1000" b="1">
                <a:solidFill>
                  <a:srgbClr val="FF0000"/>
                </a:solidFill>
              </a:rPr>
              <a:t>ΧΡΟΝΟΣΕΙΡΑ ΠΩΛΗΣΕΩΝ</a:t>
            </a:r>
          </a:p>
        </c:rich>
      </c:tx>
      <c:layout/>
      <c:overlay val="0"/>
      <c:spPr>
        <a:solidFill>
          <a:sysClr val="window" lastClr="FFFFFF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spc="0" baseline="0">
              <a:solidFill>
                <a:srgbClr val="FF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'ΚΙΝΟΥΜΕΝΟΣ ΜΕΣΟΣ'!$B$2</c:f>
              <c:strCache>
                <c:ptCount val="1"/>
                <c:pt idx="0">
                  <c:v>ΠΩΛΗΣΕΙΣ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xVal>
            <c:numRef>
              <c:f>'ΚΙΝΟΥΜΕΝΟΣ ΜΕΣΟΣ'!$A$3:$A$26</c:f>
              <c:numCache>
                <c:formatCode>General</c:formatCode>
                <c:ptCount val="2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</c:numCache>
            </c:numRef>
          </c:xVal>
          <c:yVal>
            <c:numRef>
              <c:f>'ΚΙΝΟΥΜΕΝΟΣ ΜΕΣΟΣ'!$B$3:$B$26</c:f>
              <c:numCache>
                <c:formatCode>General</c:formatCode>
                <c:ptCount val="24"/>
                <c:pt idx="0">
                  <c:v>33</c:v>
                </c:pt>
                <c:pt idx="1">
                  <c:v>38</c:v>
                </c:pt>
                <c:pt idx="2">
                  <c:v>31</c:v>
                </c:pt>
                <c:pt idx="3">
                  <c:v>35</c:v>
                </c:pt>
                <c:pt idx="4">
                  <c:v>30</c:v>
                </c:pt>
                <c:pt idx="5">
                  <c:v>36</c:v>
                </c:pt>
                <c:pt idx="6">
                  <c:v>34</c:v>
                </c:pt>
                <c:pt idx="7">
                  <c:v>39</c:v>
                </c:pt>
                <c:pt idx="8">
                  <c:v>39</c:v>
                </c:pt>
                <c:pt idx="9">
                  <c:v>36</c:v>
                </c:pt>
                <c:pt idx="10">
                  <c:v>40</c:v>
                </c:pt>
                <c:pt idx="11">
                  <c:v>38</c:v>
                </c:pt>
                <c:pt idx="12">
                  <c:v>37</c:v>
                </c:pt>
                <c:pt idx="13">
                  <c:v>39</c:v>
                </c:pt>
                <c:pt idx="14">
                  <c:v>32</c:v>
                </c:pt>
                <c:pt idx="15">
                  <c:v>38</c:v>
                </c:pt>
                <c:pt idx="16">
                  <c:v>37</c:v>
                </c:pt>
                <c:pt idx="17">
                  <c:v>39</c:v>
                </c:pt>
                <c:pt idx="18">
                  <c:v>37</c:v>
                </c:pt>
                <c:pt idx="19">
                  <c:v>35</c:v>
                </c:pt>
                <c:pt idx="20">
                  <c:v>37</c:v>
                </c:pt>
                <c:pt idx="21">
                  <c:v>34</c:v>
                </c:pt>
                <c:pt idx="22">
                  <c:v>35</c:v>
                </c:pt>
                <c:pt idx="23">
                  <c:v>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2AC-4166-9CCF-D21D2C856409}"/>
            </c:ext>
          </c:extLst>
        </c:ser>
        <c:ser>
          <c:idx val="1"/>
          <c:order val="1"/>
          <c:tx>
            <c:strRef>
              <c:f>'ΚΙΝΟΥΜΕΝΟΣ ΜΕΣΟΣ'!$C$1:$C$2</c:f>
              <c:strCache>
                <c:ptCount val="2"/>
                <c:pt idx="0">
                  <c:v>Κ.Μ.</c:v>
                </c:pt>
                <c:pt idx="1">
                  <c:v>2-μηνος</c:v>
                </c:pt>
              </c:strCache>
            </c:strRef>
          </c:tx>
          <c:spPr>
            <a:ln w="12700" cap="rnd">
              <a:solidFill>
                <a:srgbClr val="0070C0"/>
              </a:solidFill>
              <a:round/>
            </a:ln>
            <a:effectLst/>
          </c:spPr>
          <c:marker>
            <c:symbol val="none"/>
          </c:marker>
          <c:xVal>
            <c:numRef>
              <c:f>'ΚΙΝΟΥΜΕΝΟΣ ΜΕΣΟΣ'!$A$3:$A$32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'ΚΙΝΟΥΜΕΝΟΣ ΜΕΣΟΣ'!$C$3:$C$32</c:f>
              <c:numCache>
                <c:formatCode>General</c:formatCode>
                <c:ptCount val="30"/>
                <c:pt idx="2" formatCode="0.00">
                  <c:v>35.5</c:v>
                </c:pt>
                <c:pt idx="3" formatCode="0.00">
                  <c:v>34.5</c:v>
                </c:pt>
                <c:pt idx="4" formatCode="0.00">
                  <c:v>33</c:v>
                </c:pt>
                <c:pt idx="5" formatCode="0.00">
                  <c:v>32.5</c:v>
                </c:pt>
                <c:pt idx="6" formatCode="0.00">
                  <c:v>33</c:v>
                </c:pt>
                <c:pt idx="7" formatCode="0.00">
                  <c:v>35</c:v>
                </c:pt>
                <c:pt idx="8" formatCode="0.00">
                  <c:v>36.5</c:v>
                </c:pt>
                <c:pt idx="9" formatCode="0.00">
                  <c:v>39</c:v>
                </c:pt>
                <c:pt idx="10" formatCode="0.00">
                  <c:v>37.5</c:v>
                </c:pt>
                <c:pt idx="11" formatCode="0.00">
                  <c:v>38</c:v>
                </c:pt>
                <c:pt idx="12" formatCode="0.00">
                  <c:v>39</c:v>
                </c:pt>
                <c:pt idx="13" formatCode="0.00">
                  <c:v>37.5</c:v>
                </c:pt>
                <c:pt idx="14" formatCode="0.00">
                  <c:v>38</c:v>
                </c:pt>
                <c:pt idx="15" formatCode="0.00">
                  <c:v>35.5</c:v>
                </c:pt>
                <c:pt idx="16" formatCode="0.00">
                  <c:v>35</c:v>
                </c:pt>
                <c:pt idx="17" formatCode="0.00">
                  <c:v>37.5</c:v>
                </c:pt>
                <c:pt idx="18" formatCode="0.00">
                  <c:v>38</c:v>
                </c:pt>
                <c:pt idx="19" formatCode="0.00">
                  <c:v>38</c:v>
                </c:pt>
                <c:pt idx="20" formatCode="0.00">
                  <c:v>36</c:v>
                </c:pt>
                <c:pt idx="21" formatCode="0.00">
                  <c:v>36</c:v>
                </c:pt>
                <c:pt idx="22" formatCode="0.00">
                  <c:v>35.5</c:v>
                </c:pt>
                <c:pt idx="23" formatCode="0.00">
                  <c:v>34.5</c:v>
                </c:pt>
                <c:pt idx="24" formatCode="0.00">
                  <c:v>35.5</c:v>
                </c:pt>
                <c:pt idx="25" formatCode="0.00">
                  <c:v>35.75</c:v>
                </c:pt>
                <c:pt idx="26" formatCode="0.00">
                  <c:v>35.625</c:v>
                </c:pt>
                <c:pt idx="27" formatCode="0.00">
                  <c:v>35.6875</c:v>
                </c:pt>
                <c:pt idx="28" formatCode="0.00">
                  <c:v>35.65625</c:v>
                </c:pt>
                <c:pt idx="29" formatCode="0.00">
                  <c:v>35.671875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2AC-4166-9CCF-D21D2C856409}"/>
            </c:ext>
          </c:extLst>
        </c:ser>
        <c:ser>
          <c:idx val="2"/>
          <c:order val="2"/>
          <c:tx>
            <c:strRef>
              <c:f>'ΚΙΝΟΥΜΕΝΟΣ ΜΕΣΟΣ'!$D$1:$D$2</c:f>
              <c:strCache>
                <c:ptCount val="2"/>
                <c:pt idx="0">
                  <c:v>K.M.</c:v>
                </c:pt>
                <c:pt idx="1">
                  <c:v>4-μηνος</c:v>
                </c:pt>
              </c:strCache>
            </c:strRef>
          </c:tx>
          <c:spPr>
            <a:ln w="12700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xVal>
            <c:numRef>
              <c:f>'ΚΙΝΟΥΜΕΝΟΣ ΜΕΣΟΣ'!$A$3:$A$32</c:f>
              <c:numCache>
                <c:formatCode>General</c:formatCode>
                <c:ptCount val="3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  <c:pt idx="18">
                  <c:v>19</c:v>
                </c:pt>
                <c:pt idx="19">
                  <c:v>20</c:v>
                </c:pt>
                <c:pt idx="20">
                  <c:v>21</c:v>
                </c:pt>
                <c:pt idx="21">
                  <c:v>22</c:v>
                </c:pt>
                <c:pt idx="22">
                  <c:v>23</c:v>
                </c:pt>
                <c:pt idx="23">
                  <c:v>24</c:v>
                </c:pt>
                <c:pt idx="24">
                  <c:v>25</c:v>
                </c:pt>
                <c:pt idx="25">
                  <c:v>26</c:v>
                </c:pt>
                <c:pt idx="26">
                  <c:v>27</c:v>
                </c:pt>
                <c:pt idx="27">
                  <c:v>28</c:v>
                </c:pt>
                <c:pt idx="28">
                  <c:v>29</c:v>
                </c:pt>
                <c:pt idx="29">
                  <c:v>30</c:v>
                </c:pt>
              </c:numCache>
            </c:numRef>
          </c:xVal>
          <c:yVal>
            <c:numRef>
              <c:f>'ΚΙΝΟΥΜΕΝΟΣ ΜΕΣΟΣ'!$D$3:$D$32</c:f>
              <c:numCache>
                <c:formatCode>General</c:formatCode>
                <c:ptCount val="30"/>
                <c:pt idx="4">
                  <c:v>34.25</c:v>
                </c:pt>
                <c:pt idx="5" formatCode="0.00">
                  <c:v>33.5</c:v>
                </c:pt>
                <c:pt idx="6" formatCode="0.00">
                  <c:v>33</c:v>
                </c:pt>
                <c:pt idx="7" formatCode="0.00">
                  <c:v>33.75</c:v>
                </c:pt>
                <c:pt idx="8" formatCode="0.00">
                  <c:v>34.75</c:v>
                </c:pt>
                <c:pt idx="9" formatCode="0.00">
                  <c:v>37</c:v>
                </c:pt>
                <c:pt idx="10" formatCode="0.00">
                  <c:v>37</c:v>
                </c:pt>
                <c:pt idx="11" formatCode="0.00">
                  <c:v>38.5</c:v>
                </c:pt>
                <c:pt idx="12" formatCode="0.00">
                  <c:v>38.25</c:v>
                </c:pt>
                <c:pt idx="13" formatCode="0.00">
                  <c:v>37.75</c:v>
                </c:pt>
                <c:pt idx="14" formatCode="0.00">
                  <c:v>38.5</c:v>
                </c:pt>
                <c:pt idx="15" formatCode="0.00">
                  <c:v>36.5</c:v>
                </c:pt>
                <c:pt idx="16" formatCode="0.00">
                  <c:v>36.5</c:v>
                </c:pt>
                <c:pt idx="17" formatCode="0.00">
                  <c:v>36.5</c:v>
                </c:pt>
                <c:pt idx="18" formatCode="0.00">
                  <c:v>36.5</c:v>
                </c:pt>
                <c:pt idx="19" formatCode="0.00">
                  <c:v>37.75</c:v>
                </c:pt>
                <c:pt idx="20" formatCode="0.00">
                  <c:v>37</c:v>
                </c:pt>
                <c:pt idx="21" formatCode="0.00">
                  <c:v>37</c:v>
                </c:pt>
                <c:pt idx="22" formatCode="0.00">
                  <c:v>35.75</c:v>
                </c:pt>
                <c:pt idx="23" formatCode="0.00">
                  <c:v>35.25</c:v>
                </c:pt>
                <c:pt idx="24" formatCode="0.00">
                  <c:v>35.5</c:v>
                </c:pt>
                <c:pt idx="25" formatCode="0.00">
                  <c:v>35.125</c:v>
                </c:pt>
                <c:pt idx="26" formatCode="0.00">
                  <c:v>35.40625</c:v>
                </c:pt>
                <c:pt idx="27" formatCode="0.00">
                  <c:v>35.5078125</c:v>
                </c:pt>
                <c:pt idx="28" formatCode="0.00">
                  <c:v>35.384765625</c:v>
                </c:pt>
                <c:pt idx="29" formatCode="0.00">
                  <c:v>35.35595703125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2AC-4166-9CCF-D21D2C8564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528415279"/>
        <c:axId val="1528421519"/>
      </c:scatterChart>
      <c:valAx>
        <c:axId val="1528415279"/>
        <c:scaling>
          <c:orientation val="minMax"/>
          <c:max val="30"/>
          <c:min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ΜΗΝΕΣ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cross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28421519"/>
        <c:crosses val="autoZero"/>
        <c:crossBetween val="midCat"/>
        <c:majorUnit val="1"/>
      </c:valAx>
      <c:valAx>
        <c:axId val="1528421519"/>
        <c:scaling>
          <c:orientation val="minMax"/>
          <c:max val="40"/>
          <c:min val="3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ΠΩΛΗΣΕΙΣ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cross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28415279"/>
        <c:crosses val="autoZero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225424</xdr:colOff>
      <xdr:row>3</xdr:row>
      <xdr:rowOff>114299</xdr:rowOff>
    </xdr:from>
    <xdr:to>
      <xdr:col>17</xdr:col>
      <xdr:colOff>400049</xdr:colOff>
      <xdr:row>26</xdr:row>
      <xdr:rowOff>180974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zoomScaleNormal="100" workbookViewId="0">
      <selection activeCell="U24" sqref="U24"/>
    </sheetView>
  </sheetViews>
  <sheetFormatPr defaultColWidth="9.109375" defaultRowHeight="14.4" x14ac:dyDescent="0.3"/>
  <cols>
    <col min="1" max="1" width="9.109375" style="1"/>
    <col min="2" max="2" width="9.88671875" style="1" bestFit="1" customWidth="1"/>
    <col min="3" max="16384" width="9.109375" style="1"/>
  </cols>
  <sheetData>
    <row r="1" spans="1:14" x14ac:dyDescent="0.3">
      <c r="C1" s="1" t="s">
        <v>4</v>
      </c>
      <c r="D1" s="1" t="s">
        <v>6</v>
      </c>
    </row>
    <row r="2" spans="1:14" x14ac:dyDescent="0.3">
      <c r="A2" s="2" t="s">
        <v>0</v>
      </c>
      <c r="B2" s="2" t="s">
        <v>1</v>
      </c>
      <c r="C2" s="2" t="s">
        <v>5</v>
      </c>
      <c r="D2" s="2" t="s">
        <v>7</v>
      </c>
      <c r="M2" s="1" t="s">
        <v>2</v>
      </c>
      <c r="N2" s="1" t="s">
        <v>3</v>
      </c>
    </row>
    <row r="3" spans="1:14" x14ac:dyDescent="0.3">
      <c r="A3" s="1">
        <v>1</v>
      </c>
      <c r="B3" s="1">
        <v>33</v>
      </c>
      <c r="M3" s="1">
        <f>MIN(B3:B26)</f>
        <v>30</v>
      </c>
      <c r="N3" s="1">
        <f>MAX(B3:B26)</f>
        <v>40</v>
      </c>
    </row>
    <row r="4" spans="1:14" x14ac:dyDescent="0.3">
      <c r="A4" s="1">
        <v>2</v>
      </c>
      <c r="B4" s="1">
        <v>38</v>
      </c>
    </row>
    <row r="5" spans="1:14" x14ac:dyDescent="0.3">
      <c r="A5" s="1">
        <v>3</v>
      </c>
      <c r="B5" s="1">
        <v>31</v>
      </c>
      <c r="C5" s="3">
        <f>AVERAGE(B3:B4)</f>
        <v>35.5</v>
      </c>
    </row>
    <row r="6" spans="1:14" x14ac:dyDescent="0.3">
      <c r="A6" s="1">
        <v>4</v>
      </c>
      <c r="B6" s="1">
        <v>35</v>
      </c>
      <c r="C6" s="3">
        <f>AVERAGE(B4:B5)</f>
        <v>34.5</v>
      </c>
    </row>
    <row r="7" spans="1:14" x14ac:dyDescent="0.3">
      <c r="A7" s="1">
        <v>5</v>
      </c>
      <c r="B7" s="1">
        <v>30</v>
      </c>
      <c r="C7" s="3">
        <f>AVERAGE(B5:B6)</f>
        <v>33</v>
      </c>
      <c r="D7" s="1">
        <f>AVERAGE(B3:B6)</f>
        <v>34.25</v>
      </c>
    </row>
    <row r="8" spans="1:14" x14ac:dyDescent="0.3">
      <c r="A8" s="1">
        <v>6</v>
      </c>
      <c r="B8" s="1">
        <v>36</v>
      </c>
      <c r="C8" s="3">
        <f t="shared" ref="C8:C26" si="0">AVERAGE(B6:B7)</f>
        <v>32.5</v>
      </c>
      <c r="D8" s="3">
        <f>AVERAGE(B4:B7)</f>
        <v>33.5</v>
      </c>
    </row>
    <row r="9" spans="1:14" x14ac:dyDescent="0.3">
      <c r="A9" s="1">
        <v>7</v>
      </c>
      <c r="B9" s="1">
        <v>34</v>
      </c>
      <c r="C9" s="3">
        <f t="shared" si="0"/>
        <v>33</v>
      </c>
      <c r="D9" s="3">
        <f>AVERAGE(B5:B8)</f>
        <v>33</v>
      </c>
    </row>
    <row r="10" spans="1:14" x14ac:dyDescent="0.3">
      <c r="A10" s="1">
        <v>8</v>
      </c>
      <c r="B10" s="1">
        <v>39</v>
      </c>
      <c r="C10" s="3">
        <f t="shared" si="0"/>
        <v>35</v>
      </c>
      <c r="D10" s="3">
        <f t="shared" ref="D10:D27" si="1">AVERAGE(B6:B9)</f>
        <v>33.75</v>
      </c>
    </row>
    <row r="11" spans="1:14" x14ac:dyDescent="0.3">
      <c r="A11" s="1">
        <v>9</v>
      </c>
      <c r="B11" s="1">
        <v>39</v>
      </c>
      <c r="C11" s="3">
        <f t="shared" si="0"/>
        <v>36.5</v>
      </c>
      <c r="D11" s="3">
        <f t="shared" si="1"/>
        <v>34.75</v>
      </c>
    </row>
    <row r="12" spans="1:14" x14ac:dyDescent="0.3">
      <c r="A12" s="1">
        <v>10</v>
      </c>
      <c r="B12" s="1">
        <v>36</v>
      </c>
      <c r="C12" s="3">
        <f t="shared" si="0"/>
        <v>39</v>
      </c>
      <c r="D12" s="3">
        <f t="shared" si="1"/>
        <v>37</v>
      </c>
    </row>
    <row r="13" spans="1:14" x14ac:dyDescent="0.3">
      <c r="A13" s="1">
        <v>11</v>
      </c>
      <c r="B13" s="1">
        <v>40</v>
      </c>
      <c r="C13" s="3">
        <f t="shared" si="0"/>
        <v>37.5</v>
      </c>
      <c r="D13" s="3">
        <f t="shared" si="1"/>
        <v>37</v>
      </c>
    </row>
    <row r="14" spans="1:14" x14ac:dyDescent="0.3">
      <c r="A14" s="1">
        <v>12</v>
      </c>
      <c r="B14" s="1">
        <v>38</v>
      </c>
      <c r="C14" s="3">
        <f t="shared" si="0"/>
        <v>38</v>
      </c>
      <c r="D14" s="3">
        <f t="shared" si="1"/>
        <v>38.5</v>
      </c>
    </row>
    <row r="15" spans="1:14" x14ac:dyDescent="0.3">
      <c r="A15" s="1">
        <v>13</v>
      </c>
      <c r="B15" s="1">
        <v>37</v>
      </c>
      <c r="C15" s="3">
        <f t="shared" si="0"/>
        <v>39</v>
      </c>
      <c r="D15" s="3">
        <f t="shared" si="1"/>
        <v>38.25</v>
      </c>
    </row>
    <row r="16" spans="1:14" x14ac:dyDescent="0.3">
      <c r="A16" s="1">
        <v>14</v>
      </c>
      <c r="B16" s="1">
        <v>39</v>
      </c>
      <c r="C16" s="3">
        <f t="shared" si="0"/>
        <v>37.5</v>
      </c>
      <c r="D16" s="3">
        <f t="shared" si="1"/>
        <v>37.75</v>
      </c>
    </row>
    <row r="17" spans="1:4" x14ac:dyDescent="0.3">
      <c r="A17" s="1">
        <v>15</v>
      </c>
      <c r="B17" s="1">
        <v>32</v>
      </c>
      <c r="C17" s="3">
        <f t="shared" si="0"/>
        <v>38</v>
      </c>
      <c r="D17" s="3">
        <f t="shared" si="1"/>
        <v>38.5</v>
      </c>
    </row>
    <row r="18" spans="1:4" x14ac:dyDescent="0.3">
      <c r="A18" s="1">
        <v>16</v>
      </c>
      <c r="B18" s="1">
        <v>38</v>
      </c>
      <c r="C18" s="3">
        <f t="shared" si="0"/>
        <v>35.5</v>
      </c>
      <c r="D18" s="3">
        <f t="shared" si="1"/>
        <v>36.5</v>
      </c>
    </row>
    <row r="19" spans="1:4" x14ac:dyDescent="0.3">
      <c r="A19" s="1">
        <v>17</v>
      </c>
      <c r="B19" s="1">
        <v>37</v>
      </c>
      <c r="C19" s="3">
        <f t="shared" si="0"/>
        <v>35</v>
      </c>
      <c r="D19" s="3">
        <f t="shared" si="1"/>
        <v>36.5</v>
      </c>
    </row>
    <row r="20" spans="1:4" x14ac:dyDescent="0.3">
      <c r="A20" s="1">
        <v>18</v>
      </c>
      <c r="B20" s="1">
        <v>39</v>
      </c>
      <c r="C20" s="3">
        <f t="shared" si="0"/>
        <v>37.5</v>
      </c>
      <c r="D20" s="3">
        <f t="shared" si="1"/>
        <v>36.5</v>
      </c>
    </row>
    <row r="21" spans="1:4" x14ac:dyDescent="0.3">
      <c r="A21" s="1">
        <v>19</v>
      </c>
      <c r="B21" s="1">
        <v>37</v>
      </c>
      <c r="C21" s="3">
        <f t="shared" si="0"/>
        <v>38</v>
      </c>
      <c r="D21" s="3">
        <f t="shared" si="1"/>
        <v>36.5</v>
      </c>
    </row>
    <row r="22" spans="1:4" x14ac:dyDescent="0.3">
      <c r="A22" s="1">
        <v>20</v>
      </c>
      <c r="B22" s="1">
        <v>35</v>
      </c>
      <c r="C22" s="3">
        <f t="shared" si="0"/>
        <v>38</v>
      </c>
      <c r="D22" s="3">
        <f t="shared" si="1"/>
        <v>37.75</v>
      </c>
    </row>
    <row r="23" spans="1:4" x14ac:dyDescent="0.3">
      <c r="A23" s="1">
        <v>21</v>
      </c>
      <c r="B23" s="1">
        <v>37</v>
      </c>
      <c r="C23" s="3">
        <f t="shared" si="0"/>
        <v>36</v>
      </c>
      <c r="D23" s="3">
        <f t="shared" si="1"/>
        <v>37</v>
      </c>
    </row>
    <row r="24" spans="1:4" x14ac:dyDescent="0.3">
      <c r="A24" s="1">
        <v>22</v>
      </c>
      <c r="B24" s="1">
        <v>34</v>
      </c>
      <c r="C24" s="3">
        <f t="shared" si="0"/>
        <v>36</v>
      </c>
      <c r="D24" s="3">
        <f t="shared" si="1"/>
        <v>37</v>
      </c>
    </row>
    <row r="25" spans="1:4" x14ac:dyDescent="0.3">
      <c r="A25" s="1">
        <v>23</v>
      </c>
      <c r="B25" s="1">
        <v>35</v>
      </c>
      <c r="C25" s="3">
        <f t="shared" si="0"/>
        <v>35.5</v>
      </c>
      <c r="D25" s="3">
        <f t="shared" si="1"/>
        <v>35.75</v>
      </c>
    </row>
    <row r="26" spans="1:4" x14ac:dyDescent="0.3">
      <c r="A26" s="2">
        <v>24</v>
      </c>
      <c r="B26" s="2">
        <v>36</v>
      </c>
      <c r="C26" s="4">
        <f t="shared" si="0"/>
        <v>34.5</v>
      </c>
      <c r="D26" s="4">
        <f t="shared" si="1"/>
        <v>35.25</v>
      </c>
    </row>
    <row r="27" spans="1:4" x14ac:dyDescent="0.3">
      <c r="A27" s="1">
        <v>25</v>
      </c>
      <c r="C27" s="3">
        <f>AVERAGE(B25:B26)</f>
        <v>35.5</v>
      </c>
      <c r="D27" s="5">
        <f t="shared" si="1"/>
        <v>35.5</v>
      </c>
    </row>
    <row r="28" spans="1:4" x14ac:dyDescent="0.3">
      <c r="A28" s="1">
        <v>26</v>
      </c>
      <c r="C28" s="3">
        <f>AVERAGE(B26,C27)</f>
        <v>35.75</v>
      </c>
      <c r="D28" s="3">
        <f>AVERAGE(B24:B26,D27)</f>
        <v>35.125</v>
      </c>
    </row>
    <row r="29" spans="1:4" x14ac:dyDescent="0.3">
      <c r="A29" s="1">
        <v>27</v>
      </c>
      <c r="C29" s="3">
        <f>AVERAGE(C27:C28)</f>
        <v>35.625</v>
      </c>
      <c r="D29" s="3">
        <f>AVERAGE(B25:B26,D27:D28)</f>
        <v>35.40625</v>
      </c>
    </row>
    <row r="30" spans="1:4" x14ac:dyDescent="0.3">
      <c r="A30" s="1">
        <v>28</v>
      </c>
      <c r="C30" s="3">
        <f>AVERAGE(C28:C29)</f>
        <v>35.6875</v>
      </c>
      <c r="D30" s="3">
        <f>AVERAGE(B26,D27:D29)</f>
        <v>35.5078125</v>
      </c>
    </row>
    <row r="31" spans="1:4" x14ac:dyDescent="0.3">
      <c r="A31" s="1">
        <v>29</v>
      </c>
      <c r="C31" s="3">
        <f>AVERAGE(C29:C30)</f>
        <v>35.65625</v>
      </c>
      <c r="D31" s="3">
        <f>AVERAGE(D27:D30)</f>
        <v>35.384765625</v>
      </c>
    </row>
    <row r="32" spans="1:4" x14ac:dyDescent="0.3">
      <c r="A32" s="1">
        <v>30</v>
      </c>
      <c r="C32" s="3">
        <f>AVERAGE(C30:C31)</f>
        <v>35.671875</v>
      </c>
      <c r="D32" s="3">
        <f>AVERAGE(D28:D31)</f>
        <v>35.35595703125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ΚΙΝΟΥΜΕΝΟΣ ΜΕΣΟΣ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Kantianis Dimitrios</dc:creator>
  <cp:lastModifiedBy>Kantianis Dimitrios</cp:lastModifiedBy>
  <dcterms:created xsi:type="dcterms:W3CDTF">2025-04-01T07:29:48Z</dcterms:created>
  <dcterms:modified xsi:type="dcterms:W3CDTF">2025-04-08T09:35:03Z</dcterms:modified>
</cp:coreProperties>
</file>