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21640" windowHeight="14640" activeTab="0"/>
  </bookViews>
  <sheets>
    <sheet name="Budget &amp; Source of Finance" sheetId="1" r:id="rId1"/>
    <sheet name="Explanatory note" sheetId="2" r:id="rId2"/>
    <sheet name="Tabelle1" sheetId="3" r:id="rId3"/>
    <sheet name="Cult.Div. if 60%" sheetId="4" r:id="rId4"/>
  </sheets>
  <definedNames>
    <definedName name="_xlnm.Print_Area" localSheetId="0">'Budget &amp; Source of Finance'!$A$1:$L$162</definedName>
    <definedName name="_xlnm.Print_Area" localSheetId="3">'Cult.Div. if 60%'!$A$1:$H$32</definedName>
  </definedNames>
  <calcPr fullCalcOnLoad="1" iterate="1" iterateCount="100" iterateDelta="0.001" refMode="R1C1"/>
</workbook>
</file>

<file path=xl/sharedStrings.xml><?xml version="1.0" encoding="utf-8"?>
<sst xmlns="http://schemas.openxmlformats.org/spreadsheetml/2006/main" count="189" uniqueCount="184">
  <si>
    <t>2.2.5 Programmers (3)</t>
  </si>
  <si>
    <t>(see development strategy in E.1)</t>
  </si>
  <si>
    <t xml:space="preserve">2.2.8 Additional temporary personnel (sound engineer,  musician, assistant) </t>
  </si>
  <si>
    <t>Nurogames GmbH</t>
  </si>
  <si>
    <t xml:space="preserve"> SCHOOL FOR VAMPIRES</t>
  </si>
  <si>
    <t>Nurogames GmbH</t>
  </si>
  <si>
    <t xml:space="preserve">confirmation </t>
  </si>
  <si>
    <t>with signature</t>
  </si>
  <si>
    <t>of this form</t>
  </si>
  <si>
    <t>1.1.1.4 Rights acquisition concerning the transfer of rights to the original work (concept)</t>
  </si>
  <si>
    <t>1.1.1.1 Option agreement concerning the transfer of rights to the literary, audiovisual or comic-strip work</t>
  </si>
  <si>
    <t>Production of the demo</t>
  </si>
  <si>
    <t>2.2.2 Head of computer graphics</t>
  </si>
  <si>
    <t>2.2.4 Head of Interactive Programming</t>
  </si>
  <si>
    <t>2.2.6 Head of teams</t>
  </si>
  <si>
    <t>2.2.7 Text editors</t>
  </si>
  <si>
    <t>3.2.2 Production of a demo</t>
  </si>
  <si>
    <t>3.2.2.1 Computer equipment rental</t>
  </si>
  <si>
    <t>3.2.2.2. Computer equipment (depreciation)</t>
  </si>
  <si>
    <t>3.2.2.3. Software licenses (depreciation)</t>
  </si>
  <si>
    <t>3.2.2.4. Equipment rental</t>
  </si>
  <si>
    <t>3.2.2.5. Studio rental</t>
  </si>
  <si>
    <t>3.2.2.6. Photo/audio/video stock material</t>
  </si>
  <si>
    <t>3.2.2.7. Storage material (CD-Rom, DVD, tape…)</t>
  </si>
  <si>
    <t>3.2.2.8. Costs for the artwork, storyboard (if outsourced)</t>
  </si>
  <si>
    <t>3.2.2.9. Costs for software development and programming (if outsourced)</t>
  </si>
  <si>
    <t>3.2.2.10. Web site hosting (1 year maximum)</t>
  </si>
  <si>
    <t>Projects presenting an interest in promoting European cultural diversity are those which bring together different cultural identities national and/or regional within a framework of inter-cultural dialogue among at least two European countries. The project must be centred on the cultural specifics of the countries involved and highlight the values held by their populations. If you consider that the submitted project presents an interest in this perspective, please justify the reasons below (NB! Those projects can, as an exception, receive support up to a maximum of 60% of the development budget)</t>
  </si>
  <si>
    <t>Cultural Diversity : this must be justified below only applicable</t>
  </si>
  <si>
    <t xml:space="preserve">  </t>
  </si>
  <si>
    <t>2.2.1 Director / Project coordinator</t>
  </si>
  <si>
    <t>Additional sub-headings can be added through a prior amendment to the initial eligible estimated budget.</t>
  </si>
  <si>
    <t>1.1.1. Item</t>
  </si>
  <si>
    <t>Additional items can be added through a simple prior written approval by the Agency.</t>
  </si>
  <si>
    <t>1.1.1.1. Sub-item</t>
  </si>
  <si>
    <t>Additional sub-items can be added by the Beneficiary without prior Agency approval as far as the sum of the new sub-items is not superior to the total of the existing specific sub-items, already mentioned in the eligible estimated budget.</t>
  </si>
  <si>
    <t xml:space="preserve">MEDIA BUDGET – Explanatory note </t>
  </si>
  <si>
    <t>The estimated budget as well as the final report has to be presented in exactly the same way and structured as follows:</t>
  </si>
  <si>
    <r>
      <t>1.          Heading</t>
    </r>
    <r>
      <rPr>
        <i/>
        <sz val="10"/>
        <rFont val="Arial"/>
        <family val="2"/>
      </rPr>
      <t xml:space="preserve"> (level to verify the transfers allowed)</t>
    </r>
  </si>
  <si>
    <t>To avoid rejection of expenses when submitting the final report, rules described below must be respected when carrying out the action:</t>
  </si>
  <si>
    <r>
      <t xml:space="preserve">→ As specified in the agreement art II.14.1, to be considered as eligible costs of the action, costs must be provided for in the estimated budget. To satisfy this requirement, </t>
    </r>
    <r>
      <rPr>
        <b/>
        <i/>
        <sz val="10"/>
        <rFont val="Arial"/>
        <family val="2"/>
      </rPr>
      <t>sub-heading level will be considered</t>
    </r>
    <r>
      <rPr>
        <i/>
        <sz val="10"/>
        <rFont val="Arial"/>
        <family val="2"/>
      </rPr>
      <t xml:space="preserve">.   </t>
    </r>
  </si>
  <si>
    <r>
      <t xml:space="preserve">→  </t>
    </r>
    <r>
      <rPr>
        <i/>
        <sz val="10"/>
        <rFont val="Arial"/>
        <family val="2"/>
      </rPr>
      <t xml:space="preserve">Should the transfers between headings exceed the limit of 10% specified in art I.3.4, the provisions of art II.13.3 apply and prior amendment has to be requested by the beneficiary providing a modified estimated budget. It is to be noted that the total of the </t>
    </r>
    <r>
      <rPr>
        <b/>
        <i/>
        <sz val="10"/>
        <rFont val="Arial"/>
        <family val="2"/>
      </rPr>
      <t>estimated budget cannot be changed.</t>
    </r>
    <r>
      <rPr>
        <b/>
        <sz val="10"/>
        <rFont val="Arial"/>
        <family val="2"/>
      </rPr>
      <t xml:space="preserve">   </t>
    </r>
  </si>
  <si>
    <t>SOURCES OF FINANCE</t>
  </si>
  <si>
    <t>1,00000</t>
  </si>
  <si>
    <t>Sub-heading
N°</t>
  </si>
  <si>
    <r>
      <t xml:space="preserve">3.2.1.3 Other </t>
    </r>
    <r>
      <rPr>
        <i/>
        <sz val="8"/>
        <rFont val="Arial"/>
        <family val="2"/>
      </rPr>
      <t>(specify on separate sheet)</t>
    </r>
  </si>
  <si>
    <r>
      <t xml:space="preserve">2.3.4 Other </t>
    </r>
    <r>
      <rPr>
        <i/>
        <sz val="8"/>
        <rFont val="Arial"/>
        <family val="2"/>
      </rPr>
      <t>(specify on separate sheet)</t>
    </r>
  </si>
  <si>
    <r>
      <t xml:space="preserve">1.3. Other </t>
    </r>
    <r>
      <rPr>
        <i/>
        <sz val="8"/>
        <rFont val="Arial"/>
        <family val="2"/>
      </rPr>
      <t>(please specify)</t>
    </r>
  </si>
  <si>
    <r>
      <t xml:space="preserve">2.2. Other </t>
    </r>
    <r>
      <rPr>
        <i/>
        <sz val="8"/>
        <rFont val="Arial"/>
        <family val="2"/>
      </rPr>
      <t>(please specify)</t>
    </r>
  </si>
  <si>
    <r>
      <t xml:space="preserve">3.4. Other </t>
    </r>
    <r>
      <rPr>
        <i/>
        <sz val="8"/>
        <rFont val="Arial"/>
        <family val="2"/>
      </rPr>
      <t>(please specify)</t>
    </r>
  </si>
  <si>
    <t>DETAILED BUDGET - Expenditure</t>
  </si>
  <si>
    <t>Title of the project:</t>
  </si>
  <si>
    <t>ESTIMATED BUDGET OF THE ACTION (Interactive Work)</t>
  </si>
  <si>
    <t>1.1.1.2 Rights acquisition concerning the transfer of rights to the existing literary, cinema or comic-strip work</t>
  </si>
  <si>
    <t>2.2.3 Computer graphics designers (4)</t>
  </si>
  <si>
    <t>1.1.1.3 Option agreement concerning the transfer of rights to the original work (concept)</t>
  </si>
  <si>
    <t>SEK (Swedish Krona)</t>
  </si>
  <si>
    <t>CHF (Swiss Franc)</t>
  </si>
  <si>
    <t>GBP (UK Pound Sterling)</t>
  </si>
  <si>
    <t>EURO</t>
  </si>
  <si>
    <t>Name of applicant company:</t>
  </si>
  <si>
    <t>Applicants from countries outside the euro zone must use the conversion rates
 published at the date of the application available at:</t>
  </si>
  <si>
    <t>1.1.2.1 Writer of adaptation</t>
  </si>
  <si>
    <t>Total sub-heading
(€)</t>
  </si>
  <si>
    <t>Total item
(€)</t>
  </si>
  <si>
    <t>Insert your national currency (use list box below):</t>
  </si>
  <si>
    <t>Sub-item (national currency)</t>
  </si>
  <si>
    <t>1.1.3.1 Director</t>
  </si>
  <si>
    <r>
      <t xml:space="preserve">1.1.3.5 Other </t>
    </r>
    <r>
      <rPr>
        <i/>
        <sz val="8"/>
        <rFont val="Arial"/>
        <family val="2"/>
      </rPr>
      <t>(specify on separate sheet)</t>
    </r>
  </si>
  <si>
    <t>3.1.2 Head of Development and/or other Personnel</t>
  </si>
  <si>
    <t>3.2.1.1 Equipment rental</t>
  </si>
  <si>
    <t>weeks</t>
  </si>
  <si>
    <t>days</t>
  </si>
  <si>
    <t>months</t>
  </si>
  <si>
    <t>Quantity day/week/month</t>
  </si>
  <si>
    <t>Please do not create or remove budget items</t>
  </si>
  <si>
    <t>Please note that only coloured cells ('Unit Cost or Rate' &amp; 'Quantity') can be filled in</t>
  </si>
  <si>
    <t>Please specify the quantity (days/weeks/months) in heading 2</t>
  </si>
  <si>
    <t>Sub-item (€) automatic conversion</t>
  </si>
  <si>
    <t>Sources of Finance</t>
  </si>
  <si>
    <t>Name of Financial Partner</t>
  </si>
  <si>
    <t>Amount in €</t>
  </si>
  <si>
    <t>%</t>
  </si>
  <si>
    <t>1. Public Funds</t>
  </si>
  <si>
    <t>1.1. Advances on receipts</t>
  </si>
  <si>
    <t>2. Private Funds</t>
  </si>
  <si>
    <t>3. Pre-sales</t>
  </si>
  <si>
    <t>3.1. Distributors</t>
  </si>
  <si>
    <t>3.2. Televisions</t>
  </si>
  <si>
    <t>3.3. Publishers</t>
  </si>
  <si>
    <t>4. Producer's investment</t>
  </si>
  <si>
    <t>5. Co-producers' investment</t>
  </si>
  <si>
    <t>5.1. Co-development</t>
  </si>
  <si>
    <t>5.2. National co-producers</t>
  </si>
  <si>
    <t>5.3. International co-producers</t>
  </si>
  <si>
    <t xml:space="preserve">6. Contribution from MEDIA </t>
  </si>
  <si>
    <t>TOTAL</t>
  </si>
  <si>
    <t>Date:</t>
  </si>
  <si>
    <t>2.1. Subsidies</t>
  </si>
  <si>
    <t>1.2. Subsidies</t>
  </si>
  <si>
    <t>Signature of company's authorised signatory:</t>
  </si>
  <si>
    <t>Done at:</t>
  </si>
  <si>
    <t>Date of Contract or Letter on Intention</t>
  </si>
  <si>
    <t>Status (confirmed/to be confirmed)</t>
  </si>
  <si>
    <t>DETAILED BUDGET - Sources of Finance</t>
  </si>
  <si>
    <r>
      <t>1.1.       Sub-heading</t>
    </r>
    <r>
      <rPr>
        <i/>
        <sz val="10"/>
        <rFont val="Arial"/>
        <family val="2"/>
      </rPr>
      <t xml:space="preserve"> (expense category)</t>
    </r>
  </si>
  <si>
    <r>
      <t xml:space="preserve">1.1.1.    Item </t>
    </r>
    <r>
      <rPr>
        <i/>
        <sz val="10"/>
        <rFont val="Arial"/>
        <family val="2"/>
      </rPr>
      <t>(expense level)</t>
    </r>
  </si>
  <si>
    <r>
      <t xml:space="preserve">1.1.1.1. Sub-item </t>
    </r>
    <r>
      <rPr>
        <i/>
        <sz val="10"/>
        <rFont val="Arial"/>
        <family val="2"/>
      </rPr>
      <t>(detail of expense level)</t>
    </r>
  </si>
  <si>
    <t>1. Heading</t>
  </si>
  <si>
    <t>The number of heading cannot be changed after the signature of the contract, even through an amendment.</t>
  </si>
  <si>
    <t>1.1. Sub-heading</t>
  </si>
  <si>
    <t>1.2</t>
  </si>
  <si>
    <t>2.1</t>
  </si>
  <si>
    <t>2.2</t>
  </si>
  <si>
    <t>2.3</t>
  </si>
  <si>
    <t>3.1</t>
  </si>
  <si>
    <t>3.2</t>
  </si>
  <si>
    <t>3.3</t>
  </si>
  <si>
    <t>Translation</t>
  </si>
  <si>
    <t>Production</t>
  </si>
  <si>
    <t>OTHER COSTS</t>
  </si>
  <si>
    <t>Equipment</t>
  </si>
  <si>
    <t>Miscellaneous</t>
  </si>
  <si>
    <t>Overhead Allowance (7%)</t>
  </si>
  <si>
    <t>Production staff</t>
  </si>
  <si>
    <t>TOTAL Headings 1-3</t>
  </si>
  <si>
    <t>1.1.2 Adaptation and script dialogues</t>
  </si>
  <si>
    <t>1.1.2.2 Dialogue writer</t>
  </si>
  <si>
    <t>1.2.2.3 Script writing consultant</t>
  </si>
  <si>
    <t>1.1.3 Other Rights</t>
  </si>
  <si>
    <t>1.1.4 Agent</t>
  </si>
  <si>
    <t>1.1.5 Specialised Consultants</t>
  </si>
  <si>
    <t>2.1.1 Head of development</t>
  </si>
  <si>
    <t>2.3.1 Production manager</t>
  </si>
  <si>
    <t>2.3.2 Assistant to development</t>
  </si>
  <si>
    <t>2.3.3 Secretary</t>
  </si>
  <si>
    <t>3.1.1 Authors:</t>
  </si>
  <si>
    <t>3.1.1.1 Travel</t>
  </si>
  <si>
    <t>3.1.1.2 Hotel</t>
  </si>
  <si>
    <t>3.1.1.3 Meals</t>
  </si>
  <si>
    <t>3.1.1.4 Communication expenses (tel, fax, e-mail)</t>
  </si>
  <si>
    <t>3.1.1.5 Miscellaneous (visas, parking, taxis…)</t>
  </si>
  <si>
    <t>3.1.2.1 Travel</t>
  </si>
  <si>
    <t>3.1.2.2 Hotel</t>
  </si>
  <si>
    <t>3.1.2.3 Meals</t>
  </si>
  <si>
    <t>3.1.2.4 Communication expenses (tel, fax, e-mail)</t>
  </si>
  <si>
    <t>3.1.2.5 Miscellaneous (visas, parking, taxis…)</t>
  </si>
  <si>
    <t>3.3.1.1 Insurance</t>
  </si>
  <si>
    <t>3.3.1.4 Accounting Fees</t>
  </si>
  <si>
    <t>3.3.2 Project Presentation &amp; Marketing</t>
  </si>
  <si>
    <t>1.1</t>
  </si>
  <si>
    <t>Rights acquisition</t>
  </si>
  <si>
    <t>RIGHTS (including social security/fringes)</t>
  </si>
  <si>
    <t xml:space="preserve">1.1.1 Subject </t>
  </si>
  <si>
    <t>1.1.3.2 Archive material</t>
  </si>
  <si>
    <t>1.1.3.3 Photographs and documents</t>
  </si>
  <si>
    <t>1.1.3.4 Sound recordings</t>
  </si>
  <si>
    <t>DEV DEPT SALARIES (including social security/fringes)</t>
  </si>
  <si>
    <t>Travel, Hotel and Living expenses</t>
  </si>
  <si>
    <t>3.3.1 Insurance and Financial costs</t>
  </si>
  <si>
    <t>3.3.1.2 Legal consultant</t>
  </si>
  <si>
    <t>3.3.1.3 Legal registration</t>
  </si>
  <si>
    <t>TOTAL ESTIMATED BUDGET</t>
  </si>
  <si>
    <t>3.2.1 Location Scouting</t>
  </si>
  <si>
    <t>3.2.1.2 Consumables (pictures, audio…)</t>
  </si>
  <si>
    <t>Heading N°</t>
  </si>
  <si>
    <t>Total Heading (€)</t>
  </si>
  <si>
    <t>Unit Cost or Rate (national currency)</t>
  </si>
  <si>
    <t>http://ec.europa.eu/budget/inforeuro/</t>
  </si>
  <si>
    <t>1 € =</t>
  </si>
  <si>
    <t>Insert rate:</t>
  </si>
  <si>
    <t>BGN (Bulgarian Lev)</t>
  </si>
  <si>
    <t>HRK (Croatian Kuna)</t>
  </si>
  <si>
    <t>CZK (Czech Koruna)</t>
  </si>
  <si>
    <t>DKK (Danish Krone)</t>
  </si>
  <si>
    <t>EEK (Estonian Kroon)</t>
  </si>
  <si>
    <t>HUF (Hungarian Forint)</t>
  </si>
  <si>
    <t>ISK (Icelandic Króna)</t>
  </si>
  <si>
    <t>LVL (Latvian Lats)</t>
  </si>
  <si>
    <t>LTL (Lithuanian Litas)</t>
  </si>
  <si>
    <t>NOK (Norwegian Krone)</t>
  </si>
  <si>
    <t>PLN (Polish Zloty)</t>
  </si>
  <si>
    <t>RON (Romanian Leu)</t>
  </si>
  <si>
    <t>SKK (Slovak Koruna)</t>
  </si>
</sst>
</file>

<file path=xl/styles.xml><?xml version="1.0" encoding="utf-8"?>
<styleSheet xmlns="http://schemas.openxmlformats.org/spreadsheetml/2006/main">
  <numFmts count="2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0\ &quot;€&quot;"/>
  </numFmts>
  <fonts count="42">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i/>
      <sz val="8"/>
      <name val="Arial"/>
      <family val="2"/>
    </font>
    <font>
      <b/>
      <sz val="10"/>
      <color indexed="9"/>
      <name val="Arial"/>
      <family val="2"/>
    </font>
    <font>
      <b/>
      <sz val="9"/>
      <name val="Arial"/>
      <family val="2"/>
    </font>
    <font>
      <sz val="9"/>
      <name val="Arial"/>
      <family val="2"/>
    </font>
    <font>
      <b/>
      <sz val="8"/>
      <name val="Arial"/>
      <family val="2"/>
    </font>
    <font>
      <sz val="7"/>
      <name val="Arial"/>
      <family val="0"/>
    </font>
    <font>
      <b/>
      <sz val="16"/>
      <name val="Arial"/>
      <family val="2"/>
    </font>
    <font>
      <b/>
      <sz val="12"/>
      <name val="Arial"/>
      <family val="2"/>
    </font>
    <font>
      <b/>
      <u val="single"/>
      <sz val="10"/>
      <name val="Arial"/>
      <family val="2"/>
    </font>
    <font>
      <b/>
      <i/>
      <sz val="10"/>
      <name val="Arial"/>
      <family val="2"/>
    </font>
    <font>
      <i/>
      <sz val="8"/>
      <name val="Times New Roman"/>
      <family val="1"/>
    </font>
    <font>
      <b/>
      <sz val="8"/>
      <color indexed="9"/>
      <name val="Arial"/>
      <family val="2"/>
    </font>
    <font>
      <u val="single"/>
      <sz val="8"/>
      <color indexed="12"/>
      <name val="Arial"/>
      <family val="2"/>
    </font>
    <font>
      <b/>
      <sz val="9"/>
      <color indexed="9"/>
      <name val="Arial"/>
      <family val="2"/>
    </font>
    <font>
      <sz val="9"/>
      <color indexed="9"/>
      <name val="Arial"/>
      <family val="2"/>
    </font>
    <font>
      <sz val="10"/>
      <color indexed="9"/>
      <name val="Arial"/>
      <family val="2"/>
    </font>
    <font>
      <b/>
      <sz val="12"/>
      <name val="Times New Roman"/>
      <family val="1"/>
    </font>
    <font>
      <b/>
      <sz val="11.5"/>
      <name val="Times New Roman"/>
      <family val="1"/>
    </font>
    <font>
      <sz val="8"/>
      <name val="Verdan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8"/>
        <bgColor indexed="64"/>
      </patternFill>
    </fill>
    <fill>
      <patternFill patternType="solid">
        <fgColor indexed="51"/>
        <bgColor indexed="64"/>
      </patternFill>
    </fill>
    <fill>
      <patternFill patternType="solid">
        <fgColor indexed="13"/>
        <bgColor indexed="64"/>
      </patternFill>
    </fill>
  </fills>
  <borders count="5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medium"/>
      <bottom style="thin"/>
    </border>
    <border>
      <left style="thin"/>
      <right style="thin"/>
      <top style="medium"/>
      <bottom style="thin"/>
    </border>
    <border>
      <left>
        <color indexed="63"/>
      </left>
      <right style="thin"/>
      <top style="thin"/>
      <bottom style="medium"/>
    </border>
    <border>
      <left style="medium"/>
      <right style="thin"/>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2" borderId="0" applyNumberFormat="0" applyBorder="0" applyAlignment="0" applyProtection="0"/>
    <xf numFmtId="0" fontId="41" fillId="5" borderId="0" applyNumberFormat="0" applyBorder="0" applyAlignment="0" applyProtection="0"/>
    <xf numFmtId="0" fontId="41" fillId="3"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6" borderId="0" applyNumberFormat="0" applyBorder="0" applyAlignment="0" applyProtection="0"/>
    <xf numFmtId="0" fontId="41" fillId="9" borderId="0" applyNumberFormat="0" applyBorder="0" applyAlignment="0" applyProtection="0"/>
    <xf numFmtId="0" fontId="41" fillId="3" borderId="0" applyNumberFormat="0" applyBorder="0" applyAlignment="0" applyProtection="0"/>
    <xf numFmtId="0" fontId="40" fillId="10"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6" borderId="0" applyNumberFormat="0" applyBorder="0" applyAlignment="0" applyProtection="0"/>
    <xf numFmtId="0" fontId="40" fillId="10" borderId="0" applyNumberFormat="0" applyBorder="0" applyAlignment="0" applyProtection="0"/>
    <xf numFmtId="0" fontId="40" fillId="3"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33" fillId="2" borderId="1" applyNumberFormat="0" applyAlignment="0" applyProtection="0"/>
    <xf numFmtId="0" fontId="34" fillId="2" borderId="2" applyNumberFormat="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3" borderId="2" applyNumberFormat="0" applyAlignment="0" applyProtection="0"/>
    <xf numFmtId="0" fontId="39" fillId="0" borderId="3" applyNumberFormat="0" applyFill="0" applyAlignment="0" applyProtection="0"/>
    <xf numFmtId="0" fontId="38" fillId="0" borderId="0" applyNumberFormat="0" applyFill="0" applyBorder="0" applyAlignment="0" applyProtection="0"/>
    <xf numFmtId="0" fontId="29" fillId="14" borderId="0" applyNumberFormat="0" applyBorder="0" applyAlignment="0" applyProtection="0"/>
    <xf numFmtId="0" fontId="4" fillId="0" borderId="0" applyNumberFormat="0" applyFill="0" applyBorder="0" applyAlignment="0" applyProtection="0"/>
    <xf numFmtId="0" fontId="31" fillId="8"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30" fillId="15" borderId="0" applyNumberFormat="0" applyBorder="0" applyAlignment="0" applyProtection="0"/>
    <xf numFmtId="0" fontId="25" fillId="0" borderId="0" applyNumberForma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3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6" fillId="16" borderId="9" applyNumberFormat="0" applyAlignment="0" applyProtection="0"/>
  </cellStyleXfs>
  <cellXfs count="326">
    <xf numFmtId="0" fontId="0" fillId="0" borderId="0" xfId="0" applyAlignment="1">
      <alignment/>
    </xf>
    <xf numFmtId="0" fontId="12" fillId="0" borderId="0" xfId="0" applyFont="1" applyBorder="1" applyAlignment="1" applyProtection="1">
      <alignment horizontal="center" wrapText="1"/>
      <protection locked="0"/>
    </xf>
    <xf numFmtId="0" fontId="10" fillId="0" borderId="10" xfId="0" applyFont="1" applyFill="1" applyBorder="1" applyAlignment="1" applyProtection="1">
      <alignment horizontal="center" vertical="center" wrapText="1"/>
      <protection/>
    </xf>
    <xf numFmtId="0" fontId="1" fillId="0" borderId="0" xfId="0" applyFont="1" applyBorder="1" applyAlignment="1" applyProtection="1">
      <alignment horizontal="center"/>
      <protection/>
    </xf>
    <xf numFmtId="0" fontId="11" fillId="0" borderId="0" xfId="0" applyFont="1" applyBorder="1" applyAlignment="1" applyProtection="1">
      <alignment/>
      <protection/>
    </xf>
    <xf numFmtId="0" fontId="9" fillId="0" borderId="0" xfId="0" applyFont="1" applyBorder="1" applyAlignment="1" applyProtection="1">
      <alignment horizontal="right" wrapText="1"/>
      <protection/>
    </xf>
    <xf numFmtId="0" fontId="0" fillId="0" borderId="0" xfId="0" applyFont="1" applyBorder="1" applyAlignment="1" applyProtection="1">
      <alignment/>
      <protection/>
    </xf>
    <xf numFmtId="0" fontId="0" fillId="0" borderId="0" xfId="0" applyAlignment="1" applyProtection="1">
      <alignment/>
      <protection/>
    </xf>
    <xf numFmtId="0" fontId="12" fillId="0" borderId="0" xfId="0" applyFont="1" applyBorder="1" applyAlignment="1" applyProtection="1">
      <alignment horizontal="center" wrapText="1"/>
      <protection/>
    </xf>
    <xf numFmtId="0" fontId="0" fillId="0" borderId="0" xfId="0" applyBorder="1" applyAlignment="1" applyProtection="1">
      <alignment wrapText="1"/>
      <protection/>
    </xf>
    <xf numFmtId="0" fontId="0" fillId="0" borderId="11" xfId="0" applyBorder="1" applyAlignment="1" applyProtection="1">
      <alignment horizontal="center"/>
      <protection/>
    </xf>
    <xf numFmtId="0" fontId="0" fillId="0" borderId="11" xfId="0" applyBorder="1" applyAlignment="1" applyProtection="1">
      <alignment horizontal="left"/>
      <protection/>
    </xf>
    <xf numFmtId="0" fontId="0" fillId="0" borderId="12" xfId="0" applyBorder="1" applyAlignment="1" applyProtection="1">
      <alignment horizontal="center"/>
      <protection/>
    </xf>
    <xf numFmtId="0" fontId="0" fillId="0" borderId="12" xfId="0" applyBorder="1" applyAlignment="1" applyProtection="1">
      <alignment horizontal="left"/>
      <protection/>
    </xf>
    <xf numFmtId="0" fontId="0" fillId="0" borderId="12" xfId="0" applyFont="1" applyBorder="1" applyAlignment="1" applyProtection="1">
      <alignment/>
      <protection/>
    </xf>
    <xf numFmtId="0" fontId="0" fillId="0" borderId="12" xfId="0" applyBorder="1" applyAlignment="1" applyProtection="1">
      <alignment/>
      <protection/>
    </xf>
    <xf numFmtId="1" fontId="0" fillId="0" borderId="12" xfId="0" applyNumberFormat="1" applyBorder="1" applyAlignment="1" applyProtection="1">
      <alignment/>
      <protection/>
    </xf>
    <xf numFmtId="1" fontId="2" fillId="0" borderId="12" xfId="0" applyNumberFormat="1" applyFont="1" applyBorder="1" applyAlignment="1" applyProtection="1">
      <alignment/>
      <protection/>
    </xf>
    <xf numFmtId="0" fontId="2" fillId="0" borderId="12" xfId="0" applyFont="1" applyBorder="1" applyAlignment="1" applyProtection="1">
      <alignment/>
      <protection/>
    </xf>
    <xf numFmtId="0" fontId="0" fillId="0" borderId="13" xfId="0" applyFont="1" applyBorder="1" applyAlignment="1" applyProtection="1">
      <alignment/>
      <protection/>
    </xf>
    <xf numFmtId="0" fontId="0" fillId="0" borderId="13" xfId="0" applyBorder="1" applyAlignment="1" applyProtection="1">
      <alignment horizontal="center"/>
      <protection/>
    </xf>
    <xf numFmtId="0" fontId="2" fillId="0" borderId="13" xfId="0" applyFont="1" applyBorder="1" applyAlignment="1" applyProtection="1">
      <alignment/>
      <protection/>
    </xf>
    <xf numFmtId="0" fontId="0" fillId="0" borderId="13" xfId="0" applyBorder="1" applyAlignment="1" applyProtection="1">
      <alignment/>
      <protection/>
    </xf>
    <xf numFmtId="0" fontId="2" fillId="0" borderId="13" xfId="0" applyFont="1" applyBorder="1" applyAlignment="1" applyProtection="1">
      <alignment horizontal="left"/>
      <protection/>
    </xf>
    <xf numFmtId="0" fontId="0" fillId="0" borderId="13" xfId="0" applyBorder="1" applyAlignment="1" applyProtection="1">
      <alignment horizontal="left"/>
      <protection/>
    </xf>
    <xf numFmtId="0" fontId="2" fillId="0" borderId="14" xfId="0" applyFont="1" applyFill="1" applyBorder="1" applyAlignment="1" applyProtection="1">
      <alignment horizontal="left" vertical="center" wrapText="1"/>
      <protection/>
    </xf>
    <xf numFmtId="1" fontId="2" fillId="0" borderId="14" xfId="0" applyNumberFormat="1" applyFont="1" applyFill="1" applyBorder="1" applyAlignment="1" applyProtection="1">
      <alignment horizontal="left" vertical="center" wrapText="1"/>
      <protection/>
    </xf>
    <xf numFmtId="1" fontId="2" fillId="0" borderId="14" xfId="0" applyNumberFormat="1" applyFont="1" applyFill="1" applyBorder="1" applyAlignment="1" applyProtection="1">
      <alignment vertical="center"/>
      <protection/>
    </xf>
    <xf numFmtId="0" fontId="0" fillId="0" borderId="15" xfId="0" applyBorder="1" applyAlignment="1" applyProtection="1">
      <alignment horizontal="center"/>
      <protection/>
    </xf>
    <xf numFmtId="0" fontId="0" fillId="0" borderId="15" xfId="0" applyBorder="1" applyAlignment="1" applyProtection="1">
      <alignment horizontal="left"/>
      <protection/>
    </xf>
    <xf numFmtId="0" fontId="0" fillId="0" borderId="15" xfId="0" applyFont="1" applyBorder="1" applyAlignment="1" applyProtection="1">
      <alignment/>
      <protection/>
    </xf>
    <xf numFmtId="0" fontId="0" fillId="0" borderId="15" xfId="0" applyBorder="1" applyAlignment="1" applyProtection="1">
      <alignment/>
      <protection/>
    </xf>
    <xf numFmtId="1" fontId="0" fillId="0" borderId="15" xfId="0" applyNumberFormat="1" applyBorder="1" applyAlignment="1" applyProtection="1">
      <alignment/>
      <protection/>
    </xf>
    <xf numFmtId="1" fontId="2" fillId="0" borderId="15" xfId="0" applyNumberFormat="1" applyFont="1" applyBorder="1" applyAlignment="1" applyProtection="1">
      <alignment/>
      <protection/>
    </xf>
    <xf numFmtId="0" fontId="2" fillId="0" borderId="15" xfId="0" applyFont="1" applyBorder="1" applyAlignment="1" applyProtection="1">
      <alignment/>
      <protection/>
    </xf>
    <xf numFmtId="0" fontId="2" fillId="0" borderId="15" xfId="0" applyFont="1" applyBorder="1" applyAlignment="1" applyProtection="1">
      <alignment horizontal="left"/>
      <protection/>
    </xf>
    <xf numFmtId="1" fontId="0" fillId="0" borderId="13" xfId="0" applyNumberFormat="1" applyBorder="1" applyAlignment="1" applyProtection="1">
      <alignment/>
      <protection/>
    </xf>
    <xf numFmtId="1" fontId="2" fillId="0" borderId="13" xfId="0" applyNumberFormat="1" applyFont="1" applyBorder="1" applyAlignment="1" applyProtection="1">
      <alignment/>
      <protection/>
    </xf>
    <xf numFmtId="0" fontId="0" fillId="0" borderId="11" xfId="0" applyFont="1" applyBorder="1" applyAlignment="1" applyProtection="1">
      <alignment/>
      <protection locked="0"/>
    </xf>
    <xf numFmtId="0" fontId="0" fillId="0" borderId="11" xfId="0" applyBorder="1" applyAlignment="1" applyProtection="1">
      <alignment/>
      <protection locked="0"/>
    </xf>
    <xf numFmtId="1" fontId="0" fillId="0" borderId="11" xfId="0" applyNumberFormat="1" applyBorder="1" applyAlignment="1" applyProtection="1">
      <alignment/>
      <protection locked="0"/>
    </xf>
    <xf numFmtId="1" fontId="2" fillId="0" borderId="11" xfId="0" applyNumberFormat="1" applyFont="1" applyBorder="1" applyAlignment="1" applyProtection="1">
      <alignment/>
      <protection locked="0"/>
    </xf>
    <xf numFmtId="0" fontId="2" fillId="0" borderId="11" xfId="0" applyFont="1" applyBorder="1" applyAlignment="1" applyProtection="1">
      <alignment/>
      <protection locked="0"/>
    </xf>
    <xf numFmtId="0" fontId="0" fillId="0" borderId="11" xfId="0" applyBorder="1" applyAlignment="1" applyProtection="1">
      <alignment horizontal="center"/>
      <protection locked="0"/>
    </xf>
    <xf numFmtId="0" fontId="2" fillId="0" borderId="15" xfId="0" applyFont="1" applyFill="1" applyBorder="1" applyAlignment="1" applyProtection="1">
      <alignment horizontal="center"/>
      <protection/>
    </xf>
    <xf numFmtId="0" fontId="0" fillId="0" borderId="16" xfId="0" applyFill="1" applyBorder="1" applyAlignment="1" applyProtection="1">
      <alignment horizontal="center"/>
      <protection/>
    </xf>
    <xf numFmtId="0" fontId="1" fillId="0" borderId="15" xfId="0" applyFont="1" applyBorder="1" applyAlignment="1" applyProtection="1">
      <alignment horizontal="center"/>
      <protection/>
    </xf>
    <xf numFmtId="0" fontId="1" fillId="0" borderId="13" xfId="0" applyFont="1" applyBorder="1" applyAlignment="1" applyProtection="1">
      <alignment horizontal="center"/>
      <protection/>
    </xf>
    <xf numFmtId="0" fontId="10" fillId="0" borderId="13" xfId="0" applyFont="1" applyBorder="1" applyAlignment="1" applyProtection="1">
      <alignment horizontal="center" vertical="center" wrapText="1"/>
      <protection/>
    </xf>
    <xf numFmtId="0" fontId="10" fillId="0" borderId="13" xfId="0" applyFont="1" applyBorder="1" applyAlignment="1" applyProtection="1">
      <alignment horizontal="left" vertical="center" wrapText="1"/>
      <protection/>
    </xf>
    <xf numFmtId="1" fontId="10" fillId="0" borderId="13" xfId="0" applyNumberFormat="1" applyFont="1" applyBorder="1" applyAlignment="1" applyProtection="1">
      <alignment horizontal="center" vertical="center" wrapText="1"/>
      <protection/>
    </xf>
    <xf numFmtId="0" fontId="0" fillId="0" borderId="0" xfId="0" applyFont="1" applyAlignment="1">
      <alignment/>
    </xf>
    <xf numFmtId="0" fontId="0" fillId="0" borderId="0" xfId="0" applyAlignment="1">
      <alignment horizontal="justify" vertical="justify" wrapText="1"/>
    </xf>
    <xf numFmtId="0" fontId="0" fillId="0" borderId="0" xfId="0" applyFont="1" applyBorder="1" applyAlignment="1">
      <alignment horizontal="justify" vertical="justify" wrapText="1"/>
    </xf>
    <xf numFmtId="0" fontId="0" fillId="0" borderId="0" xfId="0" applyFont="1" applyBorder="1" applyAlignment="1">
      <alignment horizontal="justify" vertical="center" wrapText="1"/>
    </xf>
    <xf numFmtId="0" fontId="9" fillId="0" borderId="0" xfId="0" applyFont="1" applyBorder="1" applyAlignment="1">
      <alignment/>
    </xf>
    <xf numFmtId="1" fontId="0" fillId="0" borderId="0" xfId="0" applyNumberFormat="1" applyBorder="1" applyAlignment="1" applyProtection="1">
      <alignment/>
      <protection/>
    </xf>
    <xf numFmtId="1" fontId="2" fillId="0" borderId="0" xfId="0" applyNumberFormat="1" applyFont="1" applyBorder="1" applyAlignment="1" applyProtection="1">
      <alignment/>
      <protection/>
    </xf>
    <xf numFmtId="0" fontId="2" fillId="0" borderId="0" xfId="0" applyFont="1" applyBorder="1" applyAlignment="1" applyProtection="1">
      <alignment/>
      <protection/>
    </xf>
    <xf numFmtId="0" fontId="0" fillId="0" borderId="0" xfId="0" applyBorder="1" applyAlignment="1" applyProtection="1">
      <alignment horizontal="center"/>
      <protection/>
    </xf>
    <xf numFmtId="0" fontId="9" fillId="0" borderId="0" xfId="0" applyFont="1" applyBorder="1" applyAlignment="1">
      <alignment/>
    </xf>
    <xf numFmtId="0" fontId="10" fillId="0" borderId="13" xfId="0" applyFont="1" applyBorder="1" applyAlignment="1" applyProtection="1">
      <alignment horizontal="center"/>
      <protection/>
    </xf>
    <xf numFmtId="0" fontId="1" fillId="8" borderId="13" xfId="0" applyFont="1" applyFill="1" applyBorder="1" applyAlignment="1" applyProtection="1">
      <alignment/>
      <protection locked="0"/>
    </xf>
    <xf numFmtId="0" fontId="1" fillId="0" borderId="13" xfId="0" applyFont="1" applyFill="1" applyBorder="1" applyAlignment="1" applyProtection="1">
      <alignment/>
      <protection locked="0"/>
    </xf>
    <xf numFmtId="0" fontId="1" fillId="0" borderId="13" xfId="0" applyFont="1" applyFill="1" applyBorder="1" applyAlignment="1" applyProtection="1">
      <alignment/>
      <protection/>
    </xf>
    <xf numFmtId="1" fontId="1" fillId="0" borderId="13" xfId="0" applyNumberFormat="1" applyFont="1" applyFill="1" applyBorder="1" applyAlignment="1" applyProtection="1">
      <alignment/>
      <protection/>
    </xf>
    <xf numFmtId="1" fontId="10" fillId="0" borderId="13" xfId="0" applyNumberFormat="1" applyFont="1" applyFill="1" applyBorder="1" applyAlignment="1" applyProtection="1">
      <alignment/>
      <protection/>
    </xf>
    <xf numFmtId="0" fontId="10" fillId="0" borderId="13" xfId="0" applyFont="1" applyFill="1" applyBorder="1" applyAlignment="1" applyProtection="1">
      <alignment/>
      <protection/>
    </xf>
    <xf numFmtId="0" fontId="1" fillId="0" borderId="13" xfId="0" applyFont="1" applyFill="1" applyBorder="1" applyAlignment="1" applyProtection="1">
      <alignment horizontal="center"/>
      <protection/>
    </xf>
    <xf numFmtId="0" fontId="1" fillId="0" borderId="0" xfId="0" applyFont="1" applyAlignment="1" applyProtection="1">
      <alignment/>
      <protection/>
    </xf>
    <xf numFmtId="0" fontId="1" fillId="0" borderId="13" xfId="0" applyFont="1" applyBorder="1" applyAlignment="1" applyProtection="1">
      <alignment/>
      <protection/>
    </xf>
    <xf numFmtId="0" fontId="1" fillId="0" borderId="13" xfId="0" applyFont="1" applyBorder="1" applyAlignment="1" applyProtection="1">
      <alignment/>
      <protection/>
    </xf>
    <xf numFmtId="0" fontId="16" fillId="0" borderId="0" xfId="0" applyFont="1" applyAlignment="1" applyProtection="1">
      <alignment/>
      <protection/>
    </xf>
    <xf numFmtId="1" fontId="1" fillId="0" borderId="15" xfId="0" applyNumberFormat="1" applyFont="1" applyFill="1" applyBorder="1" applyAlignment="1" applyProtection="1">
      <alignment/>
      <protection/>
    </xf>
    <xf numFmtId="1" fontId="10" fillId="0" borderId="15" xfId="0" applyNumberFormat="1" applyFont="1" applyFill="1" applyBorder="1" applyAlignment="1" applyProtection="1">
      <alignment/>
      <protection/>
    </xf>
    <xf numFmtId="0" fontId="10" fillId="0" borderId="15" xfId="0" applyFont="1" applyFill="1" applyBorder="1" applyAlignment="1" applyProtection="1">
      <alignment/>
      <protection/>
    </xf>
    <xf numFmtId="0" fontId="10" fillId="0" borderId="13" xfId="0" applyFont="1" applyBorder="1" applyAlignment="1" applyProtection="1">
      <alignment horizontal="center"/>
      <protection/>
    </xf>
    <xf numFmtId="3" fontId="1" fillId="0" borderId="13" xfId="0" applyNumberFormat="1" applyFont="1" applyBorder="1" applyAlignment="1" applyProtection="1">
      <alignment/>
      <protection/>
    </xf>
    <xf numFmtId="1" fontId="10" fillId="0" borderId="13" xfId="0" applyNumberFormat="1" applyFont="1" applyFill="1" applyBorder="1" applyAlignment="1" applyProtection="1">
      <alignment/>
      <protection/>
    </xf>
    <xf numFmtId="0" fontId="10" fillId="0" borderId="13" xfId="0" applyFont="1" applyFill="1" applyBorder="1" applyAlignment="1" applyProtection="1">
      <alignment/>
      <protection/>
    </xf>
    <xf numFmtId="3" fontId="10" fillId="0" borderId="13" xfId="0" applyNumberFormat="1" applyFont="1" applyFill="1" applyBorder="1" applyAlignment="1" applyProtection="1">
      <alignment/>
      <protection/>
    </xf>
    <xf numFmtId="3" fontId="10" fillId="0" borderId="13" xfId="0" applyNumberFormat="1" applyFont="1" applyFill="1" applyBorder="1" applyAlignment="1" applyProtection="1">
      <alignment horizontal="center"/>
      <protection/>
    </xf>
    <xf numFmtId="0" fontId="1" fillId="0" borderId="0" xfId="0" applyFont="1" applyAlignment="1" applyProtection="1">
      <alignment/>
      <protection/>
    </xf>
    <xf numFmtId="0" fontId="10" fillId="6" borderId="13" xfId="0" applyFont="1" applyFill="1" applyBorder="1" applyAlignment="1" applyProtection="1">
      <alignment horizontal="left"/>
      <protection/>
    </xf>
    <xf numFmtId="0" fontId="10" fillId="0" borderId="13" xfId="0" applyFont="1" applyBorder="1" applyAlignment="1" applyProtection="1">
      <alignment/>
      <protection/>
    </xf>
    <xf numFmtId="0" fontId="1" fillId="8" borderId="13" xfId="0" applyFont="1" applyFill="1" applyBorder="1" applyAlignment="1" applyProtection="1">
      <alignment/>
      <protection locked="0"/>
    </xf>
    <xf numFmtId="0" fontId="1" fillId="0" borderId="13" xfId="0" applyFont="1" applyFill="1" applyBorder="1" applyAlignment="1" applyProtection="1">
      <alignment/>
      <protection locked="0"/>
    </xf>
    <xf numFmtId="3" fontId="10" fillId="0" borderId="13" xfId="0" applyNumberFormat="1" applyFont="1" applyFill="1" applyBorder="1" applyAlignment="1" applyProtection="1">
      <alignment/>
      <protection/>
    </xf>
    <xf numFmtId="3" fontId="10" fillId="0" borderId="13" xfId="0" applyNumberFormat="1" applyFont="1" applyFill="1" applyBorder="1" applyAlignment="1" applyProtection="1">
      <alignment horizontal="center"/>
      <protection/>
    </xf>
    <xf numFmtId="3" fontId="1" fillId="0" borderId="13" xfId="0" applyNumberFormat="1" applyFont="1" applyFill="1" applyBorder="1" applyAlignment="1" applyProtection="1">
      <alignment/>
      <protection/>
    </xf>
    <xf numFmtId="3" fontId="10" fillId="0" borderId="13" xfId="0" applyNumberFormat="1" applyFont="1" applyBorder="1" applyAlignment="1" applyProtection="1">
      <alignment/>
      <protection/>
    </xf>
    <xf numFmtId="3" fontId="1" fillId="8" borderId="13" xfId="0" applyNumberFormat="1" applyFont="1" applyFill="1" applyBorder="1" applyAlignment="1" applyProtection="1">
      <alignment/>
      <protection locked="0"/>
    </xf>
    <xf numFmtId="0" fontId="1" fillId="0" borderId="13" xfId="0" applyFont="1" applyBorder="1" applyAlignment="1" applyProtection="1">
      <alignment/>
      <protection locked="0"/>
    </xf>
    <xf numFmtId="0" fontId="1" fillId="0" borderId="13" xfId="0" applyFont="1" applyBorder="1" applyAlignment="1" applyProtection="1">
      <alignment horizontal="left"/>
      <protection/>
    </xf>
    <xf numFmtId="3" fontId="1" fillId="0" borderId="13" xfId="0" applyNumberFormat="1" applyFont="1" applyFill="1" applyBorder="1" applyAlignment="1" applyProtection="1">
      <alignment/>
      <protection locked="0"/>
    </xf>
    <xf numFmtId="0" fontId="10" fillId="0" borderId="13" xfId="0" applyFont="1" applyBorder="1" applyAlignment="1" applyProtection="1">
      <alignment horizontal="left"/>
      <protection/>
    </xf>
    <xf numFmtId="0" fontId="1" fillId="0" borderId="17" xfId="0" applyFont="1" applyBorder="1" applyAlignment="1" applyProtection="1">
      <alignment/>
      <protection/>
    </xf>
    <xf numFmtId="0" fontId="1" fillId="0" borderId="17" xfId="0" applyFont="1" applyFill="1" applyBorder="1" applyAlignment="1" applyProtection="1">
      <alignment/>
      <protection/>
    </xf>
    <xf numFmtId="1" fontId="1" fillId="0" borderId="18" xfId="0" applyNumberFormat="1" applyFont="1" applyFill="1" applyBorder="1" applyAlignment="1" applyProtection="1">
      <alignment/>
      <protection/>
    </xf>
    <xf numFmtId="1" fontId="10" fillId="0" borderId="15" xfId="0" applyNumberFormat="1" applyFont="1" applyFill="1" applyBorder="1" applyAlignment="1" applyProtection="1">
      <alignment/>
      <protection/>
    </xf>
    <xf numFmtId="0" fontId="10" fillId="0" borderId="19" xfId="0" applyFont="1" applyFill="1" applyBorder="1" applyAlignment="1" applyProtection="1">
      <alignment/>
      <protection/>
    </xf>
    <xf numFmtId="0" fontId="1" fillId="0" borderId="20" xfId="0" applyFont="1" applyFill="1" applyBorder="1" applyAlignment="1" applyProtection="1">
      <alignment horizontal="center"/>
      <protection/>
    </xf>
    <xf numFmtId="1" fontId="1" fillId="0" borderId="17" xfId="0" applyNumberFormat="1" applyFont="1" applyFill="1" applyBorder="1" applyAlignment="1" applyProtection="1">
      <alignment/>
      <protection/>
    </xf>
    <xf numFmtId="0" fontId="10" fillId="0" borderId="20" xfId="0" applyFont="1" applyFill="1" applyBorder="1" applyAlignment="1" applyProtection="1">
      <alignment/>
      <protection/>
    </xf>
    <xf numFmtId="0" fontId="1" fillId="0" borderId="0" xfId="0" applyFont="1" applyAlignment="1" applyProtection="1">
      <alignment vertical="center" wrapText="1"/>
      <protection/>
    </xf>
    <xf numFmtId="0" fontId="9" fillId="0" borderId="0" xfId="0" applyFont="1" applyAlignment="1" applyProtection="1">
      <alignment/>
      <protection/>
    </xf>
    <xf numFmtId="0" fontId="10" fillId="6" borderId="13" xfId="0" applyFont="1" applyFill="1" applyBorder="1" applyAlignment="1" applyProtection="1">
      <alignment horizontal="left"/>
      <protection/>
    </xf>
    <xf numFmtId="0" fontId="17" fillId="17" borderId="13" xfId="0" applyFont="1" applyFill="1" applyBorder="1" applyAlignment="1" applyProtection="1">
      <alignment horizontal="left"/>
      <protection/>
    </xf>
    <xf numFmtId="0" fontId="1" fillId="17" borderId="13" xfId="0" applyFont="1" applyFill="1" applyBorder="1" applyAlignment="1" applyProtection="1">
      <alignment/>
      <protection/>
    </xf>
    <xf numFmtId="0" fontId="10" fillId="17" borderId="13" xfId="0" applyFont="1" applyFill="1" applyBorder="1" applyAlignment="1" applyProtection="1">
      <alignment/>
      <protection/>
    </xf>
    <xf numFmtId="1" fontId="10" fillId="17" borderId="13" xfId="0" applyNumberFormat="1" applyFont="1" applyFill="1" applyBorder="1" applyAlignment="1" applyProtection="1">
      <alignment/>
      <protection/>
    </xf>
    <xf numFmtId="3" fontId="10" fillId="17" borderId="13" xfId="0" applyNumberFormat="1" applyFont="1" applyFill="1" applyBorder="1" applyAlignment="1" applyProtection="1">
      <alignment/>
      <protection/>
    </xf>
    <xf numFmtId="3" fontId="17" fillId="17" borderId="13" xfId="0" applyNumberFormat="1" applyFont="1" applyFill="1" applyBorder="1" applyAlignment="1" applyProtection="1">
      <alignment horizontal="right"/>
      <protection/>
    </xf>
    <xf numFmtId="0" fontId="10" fillId="6" borderId="13" xfId="0" applyFont="1" applyFill="1" applyBorder="1" applyAlignment="1" applyProtection="1">
      <alignment/>
      <protection/>
    </xf>
    <xf numFmtId="49" fontId="10" fillId="0" borderId="13" xfId="0" applyNumberFormat="1" applyFont="1" applyFill="1" applyBorder="1" applyAlignment="1" applyProtection="1">
      <alignment horizontal="right"/>
      <protection/>
    </xf>
    <xf numFmtId="0" fontId="6" fillId="0" borderId="13" xfId="0" applyFont="1" applyBorder="1" applyAlignment="1" applyProtection="1">
      <alignment horizontal="left"/>
      <protection/>
    </xf>
    <xf numFmtId="0" fontId="17" fillId="17" borderId="13" xfId="0" applyFont="1" applyFill="1" applyBorder="1" applyAlignment="1" applyProtection="1">
      <alignment horizontal="left"/>
      <protection/>
    </xf>
    <xf numFmtId="0" fontId="1" fillId="17" borderId="13" xfId="0" applyFont="1" applyFill="1" applyBorder="1" applyAlignment="1" applyProtection="1">
      <alignment/>
      <protection/>
    </xf>
    <xf numFmtId="0" fontId="10" fillId="17" borderId="13" xfId="0" applyFont="1" applyFill="1" applyBorder="1" applyAlignment="1" applyProtection="1">
      <alignment/>
      <protection/>
    </xf>
    <xf numFmtId="1" fontId="10" fillId="17" borderId="13" xfId="0" applyNumberFormat="1" applyFont="1" applyFill="1" applyBorder="1" applyAlignment="1" applyProtection="1">
      <alignment/>
      <protection/>
    </xf>
    <xf numFmtId="3" fontId="10" fillId="17" borderId="13" xfId="0" applyNumberFormat="1" applyFont="1" applyFill="1" applyBorder="1" applyAlignment="1" applyProtection="1">
      <alignment/>
      <protection/>
    </xf>
    <xf numFmtId="3" fontId="17" fillId="17" borderId="13" xfId="0" applyNumberFormat="1" applyFont="1" applyFill="1" applyBorder="1" applyAlignment="1" applyProtection="1">
      <alignment horizontal="right"/>
      <protection/>
    </xf>
    <xf numFmtId="3" fontId="10" fillId="0" borderId="15" xfId="0" applyNumberFormat="1" applyFont="1" applyFill="1" applyBorder="1" applyAlignment="1" applyProtection="1">
      <alignment/>
      <protection/>
    </xf>
    <xf numFmtId="3" fontId="1" fillId="8" borderId="13" xfId="0" applyNumberFormat="1" applyFont="1" applyFill="1" applyBorder="1" applyAlignment="1" applyProtection="1">
      <alignment/>
      <protection/>
    </xf>
    <xf numFmtId="1" fontId="10" fillId="0" borderId="21" xfId="0" applyNumberFormat="1" applyFont="1" applyFill="1" applyBorder="1" applyAlignment="1" applyProtection="1">
      <alignment/>
      <protection/>
    </xf>
    <xf numFmtId="0" fontId="10" fillId="0" borderId="21" xfId="0" applyFont="1" applyFill="1" applyBorder="1" applyAlignment="1" applyProtection="1">
      <alignment/>
      <protection/>
    </xf>
    <xf numFmtId="0" fontId="1" fillId="0" borderId="21" xfId="0" applyFont="1" applyBorder="1" applyAlignment="1" applyProtection="1">
      <alignment horizontal="center"/>
      <protection/>
    </xf>
    <xf numFmtId="0" fontId="10" fillId="0" borderId="21" xfId="0" applyFont="1" applyBorder="1" applyAlignment="1" applyProtection="1">
      <alignment horizontal="left"/>
      <protection/>
    </xf>
    <xf numFmtId="3" fontId="6" fillId="0" borderId="21" xfId="0" applyNumberFormat="1" applyFont="1" applyBorder="1" applyAlignment="1" applyProtection="1">
      <alignment/>
      <protection/>
    </xf>
    <xf numFmtId="0" fontId="1" fillId="0" borderId="21" xfId="0" applyFont="1" applyBorder="1" applyAlignment="1" applyProtection="1">
      <alignment/>
      <protection/>
    </xf>
    <xf numFmtId="0" fontId="1" fillId="0" borderId="21" xfId="0" applyFont="1" applyFill="1" applyBorder="1" applyAlignment="1" applyProtection="1">
      <alignment/>
      <protection/>
    </xf>
    <xf numFmtId="1" fontId="1" fillId="0" borderId="16" xfId="0" applyNumberFormat="1" applyFont="1" applyFill="1" applyBorder="1" applyAlignment="1" applyProtection="1">
      <alignment/>
      <protection/>
    </xf>
    <xf numFmtId="1" fontId="10" fillId="0" borderId="16" xfId="0" applyNumberFormat="1" applyFont="1" applyFill="1" applyBorder="1" applyAlignment="1" applyProtection="1">
      <alignment/>
      <protection/>
    </xf>
    <xf numFmtId="0" fontId="10" fillId="0" borderId="16" xfId="0" applyFont="1" applyFill="1" applyBorder="1" applyAlignment="1" applyProtection="1">
      <alignment/>
      <protection/>
    </xf>
    <xf numFmtId="0" fontId="1" fillId="0" borderId="21" xfId="0" applyFont="1" applyFill="1" applyBorder="1" applyAlignment="1" applyProtection="1">
      <alignment horizontal="center"/>
      <protection/>
    </xf>
    <xf numFmtId="0" fontId="10" fillId="0" borderId="22" xfId="0" applyFont="1" applyBorder="1" applyAlignment="1" applyProtection="1">
      <alignment horizontal="left" wrapText="1"/>
      <protection/>
    </xf>
    <xf numFmtId="0" fontId="10" fillId="0" borderId="23" xfId="0" applyFont="1" applyFill="1" applyBorder="1" applyAlignment="1" applyProtection="1">
      <alignment horizontal="left" wrapText="1"/>
      <protection/>
    </xf>
    <xf numFmtId="1" fontId="10" fillId="0" borderId="23" xfId="0" applyNumberFormat="1" applyFont="1" applyFill="1" applyBorder="1" applyAlignment="1" applyProtection="1">
      <alignment horizontal="left" wrapText="1"/>
      <protection/>
    </xf>
    <xf numFmtId="1" fontId="10" fillId="0" borderId="23" xfId="0" applyNumberFormat="1" applyFont="1" applyFill="1" applyBorder="1" applyAlignment="1" applyProtection="1">
      <alignment/>
      <protection/>
    </xf>
    <xf numFmtId="0" fontId="1" fillId="0" borderId="20" xfId="0" applyFont="1" applyBorder="1" applyAlignment="1" applyProtection="1">
      <alignment horizontal="left" wrapText="1"/>
      <protection/>
    </xf>
    <xf numFmtId="0" fontId="1" fillId="0" borderId="13" xfId="0" applyFont="1" applyFill="1" applyBorder="1" applyAlignment="1" applyProtection="1">
      <alignment horizontal="left" wrapText="1"/>
      <protection/>
    </xf>
    <xf numFmtId="1" fontId="1" fillId="0" borderId="13" xfId="0" applyNumberFormat="1" applyFont="1" applyFill="1" applyBorder="1" applyAlignment="1" applyProtection="1">
      <alignment horizontal="left" wrapText="1"/>
      <protection/>
    </xf>
    <xf numFmtId="2" fontId="10" fillId="0" borderId="13" xfId="0" applyNumberFormat="1" applyFont="1" applyFill="1" applyBorder="1" applyAlignment="1" applyProtection="1">
      <alignment horizontal="right"/>
      <protection/>
    </xf>
    <xf numFmtId="0" fontId="2" fillId="0" borderId="24" xfId="0" applyFont="1" applyBorder="1" applyAlignment="1" applyProtection="1">
      <alignment horizontal="left" vertical="center" wrapText="1"/>
      <protection/>
    </xf>
    <xf numFmtId="0" fontId="0" fillId="0" borderId="0" xfId="0" applyFont="1" applyAlignment="1" applyProtection="1">
      <alignment vertical="center"/>
      <protection/>
    </xf>
    <xf numFmtId="0" fontId="9" fillId="0" borderId="0" xfId="0" applyFont="1" applyBorder="1" applyAlignment="1" applyProtection="1">
      <alignment wrapText="1"/>
      <protection/>
    </xf>
    <xf numFmtId="0" fontId="2" fillId="0" borderId="0" xfId="0" applyFont="1" applyBorder="1" applyAlignment="1" applyProtection="1">
      <alignment horizontal="center" wrapText="1"/>
      <protection/>
    </xf>
    <xf numFmtId="0" fontId="1" fillId="0" borderId="10" xfId="0" applyFont="1" applyBorder="1" applyAlignment="1" applyProtection="1">
      <alignment/>
      <protection/>
    </xf>
    <xf numFmtId="0" fontId="10" fillId="18" borderId="25" xfId="0" applyFont="1" applyFill="1" applyBorder="1" applyAlignment="1" applyProtection="1">
      <alignment horizontal="right"/>
      <protection/>
    </xf>
    <xf numFmtId="49" fontId="10" fillId="19" borderId="26" xfId="0" applyNumberFormat="1" applyFont="1" applyFill="1" applyBorder="1" applyAlignment="1" applyProtection="1">
      <alignment horizontal="center"/>
      <protection locked="0"/>
    </xf>
    <xf numFmtId="0" fontId="10" fillId="19" borderId="27" xfId="0" applyFont="1" applyFill="1" applyBorder="1" applyAlignment="1" applyProtection="1">
      <alignment horizontal="left"/>
      <protection locked="0"/>
    </xf>
    <xf numFmtId="0" fontId="1" fillId="0" borderId="0" xfId="0" applyFont="1" applyBorder="1" applyAlignment="1" applyProtection="1">
      <alignment/>
      <protection/>
    </xf>
    <xf numFmtId="0" fontId="1" fillId="0" borderId="11" xfId="0" applyFont="1" applyBorder="1" applyAlignment="1" applyProtection="1">
      <alignment horizontal="center"/>
      <protection/>
    </xf>
    <xf numFmtId="0" fontId="1" fillId="0" borderId="11" xfId="0" applyFont="1" applyBorder="1" applyAlignment="1" applyProtection="1">
      <alignment/>
      <protection/>
    </xf>
    <xf numFmtId="0" fontId="10" fillId="0" borderId="28" xfId="0" applyFont="1" applyBorder="1" applyAlignment="1">
      <alignment vertical="top" wrapText="1"/>
    </xf>
    <xf numFmtId="0" fontId="1" fillId="0" borderId="29" xfId="0" applyFont="1" applyBorder="1" applyAlignment="1">
      <alignment/>
    </xf>
    <xf numFmtId="0" fontId="1" fillId="0" borderId="30" xfId="0" applyFont="1" applyBorder="1" applyAlignment="1">
      <alignment horizontal="center"/>
    </xf>
    <xf numFmtId="0" fontId="1" fillId="0" borderId="29" xfId="0" applyFont="1" applyBorder="1" applyAlignment="1">
      <alignment horizontal="center"/>
    </xf>
    <xf numFmtId="0" fontId="1" fillId="0" borderId="0" xfId="0" applyFont="1" applyBorder="1" applyAlignment="1">
      <alignment horizontal="center"/>
    </xf>
    <xf numFmtId="0" fontId="0" fillId="0" borderId="0" xfId="0" applyBorder="1" applyAlignment="1" applyProtection="1">
      <alignment/>
      <protection/>
    </xf>
    <xf numFmtId="0" fontId="0" fillId="0" borderId="0" xfId="0" applyBorder="1" applyAlignment="1" applyProtection="1">
      <alignment horizontal="left"/>
      <protection/>
    </xf>
    <xf numFmtId="0" fontId="10" fillId="0" borderId="17" xfId="0" applyFont="1" applyBorder="1" applyAlignment="1" applyProtection="1">
      <alignment/>
      <protection/>
    </xf>
    <xf numFmtId="0" fontId="10" fillId="0" borderId="20" xfId="0" applyFont="1" applyBorder="1" applyAlignment="1" applyProtection="1">
      <alignment/>
      <protection/>
    </xf>
    <xf numFmtId="0" fontId="10" fillId="0" borderId="13" xfId="0" applyFont="1" applyFill="1" applyBorder="1" applyAlignment="1" applyProtection="1">
      <alignment/>
      <protection/>
    </xf>
    <xf numFmtId="0" fontId="10" fillId="0" borderId="13" xfId="0" applyFont="1" applyBorder="1" applyAlignment="1" applyProtection="1">
      <alignment/>
      <protection/>
    </xf>
    <xf numFmtId="3" fontId="10" fillId="0" borderId="13" xfId="0" applyNumberFormat="1" applyFont="1" applyBorder="1" applyAlignment="1" applyProtection="1">
      <alignment horizontal="left"/>
      <protection/>
    </xf>
    <xf numFmtId="3" fontId="6" fillId="0" borderId="13" xfId="0" applyNumberFormat="1" applyFont="1" applyBorder="1" applyAlignment="1" applyProtection="1">
      <alignment horizontal="left"/>
      <protection/>
    </xf>
    <xf numFmtId="3" fontId="10" fillId="6" borderId="13" xfId="0" applyNumberFormat="1" applyFont="1" applyFill="1" applyBorder="1" applyAlignment="1" applyProtection="1">
      <alignment horizontal="left"/>
      <protection/>
    </xf>
    <xf numFmtId="0" fontId="1" fillId="0" borderId="0" xfId="0" applyFont="1" applyBorder="1" applyAlignment="1">
      <alignment/>
    </xf>
    <xf numFmtId="0" fontId="1" fillId="0" borderId="30" xfId="0" applyFont="1" applyBorder="1" applyAlignment="1">
      <alignment/>
    </xf>
    <xf numFmtId="0" fontId="1" fillId="0" borderId="16" xfId="0" applyFont="1" applyBorder="1" applyAlignment="1">
      <alignment/>
    </xf>
    <xf numFmtId="10" fontId="1" fillId="0" borderId="16" xfId="0" applyNumberFormat="1" applyFont="1" applyBorder="1" applyAlignment="1">
      <alignment/>
    </xf>
    <xf numFmtId="10" fontId="1" fillId="0" borderId="16" xfId="0" applyNumberFormat="1" applyFont="1" applyBorder="1" applyAlignment="1">
      <alignment/>
    </xf>
    <xf numFmtId="0" fontId="10" fillId="0" borderId="16" xfId="0" applyFont="1" applyBorder="1" applyAlignment="1" applyProtection="1">
      <alignment/>
      <protection/>
    </xf>
    <xf numFmtId="0" fontId="1" fillId="0" borderId="28" xfId="0" applyFont="1" applyBorder="1" applyAlignment="1">
      <alignment/>
    </xf>
    <xf numFmtId="0" fontId="1" fillId="0" borderId="31" xfId="0" applyFont="1" applyBorder="1" applyAlignment="1">
      <alignment horizontal="center"/>
    </xf>
    <xf numFmtId="0" fontId="1" fillId="0" borderId="28" xfId="0" applyFont="1" applyBorder="1" applyAlignment="1">
      <alignment horizontal="center"/>
    </xf>
    <xf numFmtId="0" fontId="1" fillId="0" borderId="32" xfId="0" applyFont="1" applyBorder="1" applyAlignment="1">
      <alignment/>
    </xf>
    <xf numFmtId="0" fontId="1" fillId="0" borderId="21" xfId="0" applyFont="1" applyBorder="1" applyAlignment="1">
      <alignment/>
    </xf>
    <xf numFmtId="1" fontId="10" fillId="0" borderId="32" xfId="0" applyNumberFormat="1" applyFont="1" applyBorder="1" applyAlignment="1" applyProtection="1">
      <alignment/>
      <protection/>
    </xf>
    <xf numFmtId="0" fontId="10" fillId="0" borderId="21" xfId="0" applyFont="1" applyBorder="1" applyAlignment="1" applyProtection="1">
      <alignment/>
      <protection/>
    </xf>
    <xf numFmtId="0" fontId="0" fillId="0" borderId="31" xfId="0" applyBorder="1" applyAlignment="1" applyProtection="1">
      <alignment horizontal="center"/>
      <protection/>
    </xf>
    <xf numFmtId="0" fontId="0" fillId="0" borderId="31" xfId="0" applyBorder="1" applyAlignment="1" applyProtection="1">
      <alignment horizontal="left"/>
      <protection/>
    </xf>
    <xf numFmtId="0" fontId="0" fillId="0" borderId="31" xfId="0" applyFont="1" applyBorder="1" applyAlignment="1" applyProtection="1">
      <alignment/>
      <protection/>
    </xf>
    <xf numFmtId="0" fontId="0" fillId="0" borderId="31" xfId="0" applyBorder="1" applyAlignment="1" applyProtection="1">
      <alignment/>
      <protection/>
    </xf>
    <xf numFmtId="1" fontId="0" fillId="0" borderId="31" xfId="0" applyNumberFormat="1" applyBorder="1" applyAlignment="1" applyProtection="1">
      <alignment/>
      <protection/>
    </xf>
    <xf numFmtId="1" fontId="2" fillId="0" borderId="31" xfId="0" applyNumberFormat="1" applyFont="1" applyBorder="1" applyAlignment="1" applyProtection="1">
      <alignment/>
      <protection/>
    </xf>
    <xf numFmtId="0" fontId="2" fillId="0" borderId="31" xfId="0" applyFont="1" applyBorder="1" applyAlignment="1" applyProtection="1">
      <alignment/>
      <protection/>
    </xf>
    <xf numFmtId="0" fontId="10" fillId="0" borderId="28" xfId="0" applyFont="1" applyBorder="1" applyAlignment="1">
      <alignment horizontal="left" vertical="top" wrapText="1"/>
    </xf>
    <xf numFmtId="0" fontId="0" fillId="0" borderId="0" xfId="0" applyFont="1" applyBorder="1" applyAlignment="1">
      <alignment/>
    </xf>
    <xf numFmtId="0" fontId="10" fillId="0" borderId="33" xfId="0" applyFont="1" applyBorder="1" applyAlignment="1">
      <alignment horizontal="center" vertical="top" wrapText="1"/>
    </xf>
    <xf numFmtId="0" fontId="1" fillId="0" borderId="34" xfId="0" applyFont="1" applyBorder="1" applyAlignment="1">
      <alignment/>
    </xf>
    <xf numFmtId="0" fontId="1" fillId="0" borderId="35" xfId="0" applyFont="1" applyBorder="1" applyAlignment="1" applyProtection="1">
      <alignment horizontal="center"/>
      <protection/>
    </xf>
    <xf numFmtId="0" fontId="10" fillId="0" borderId="36" xfId="0" applyFont="1" applyBorder="1" applyAlignment="1">
      <alignment/>
    </xf>
    <xf numFmtId="0" fontId="1" fillId="0" borderId="37" xfId="0" applyFont="1" applyBorder="1" applyAlignment="1" applyProtection="1">
      <alignment horizontal="center"/>
      <protection/>
    </xf>
    <xf numFmtId="0" fontId="1" fillId="0" borderId="36" xfId="0" applyFont="1" applyBorder="1" applyAlignment="1">
      <alignment/>
    </xf>
    <xf numFmtId="0" fontId="1" fillId="0" borderId="36" xfId="0" applyFont="1" applyFill="1" applyBorder="1" applyAlignment="1">
      <alignment/>
    </xf>
    <xf numFmtId="0" fontId="10" fillId="0" borderId="36" xfId="0" applyFont="1" applyFill="1" applyBorder="1" applyAlignment="1">
      <alignment/>
    </xf>
    <xf numFmtId="1" fontId="1" fillId="0" borderId="30" xfId="0" applyNumberFormat="1" applyFont="1" applyBorder="1" applyAlignment="1" applyProtection="1">
      <alignment/>
      <protection/>
    </xf>
    <xf numFmtId="0" fontId="1" fillId="0" borderId="16" xfId="0" applyFont="1" applyBorder="1" applyAlignment="1" applyProtection="1">
      <alignment/>
      <protection/>
    </xf>
    <xf numFmtId="4" fontId="1" fillId="0" borderId="29" xfId="0" applyNumberFormat="1" applyFont="1" applyBorder="1" applyAlignment="1">
      <alignment/>
    </xf>
    <xf numFmtId="4" fontId="1" fillId="0" borderId="30" xfId="0" applyNumberFormat="1" applyFont="1" applyBorder="1" applyAlignment="1" applyProtection="1">
      <alignment/>
      <protection/>
    </xf>
    <xf numFmtId="4" fontId="1" fillId="0" borderId="29" xfId="0" applyNumberFormat="1" applyFont="1" applyBorder="1" applyAlignment="1" applyProtection="1">
      <alignment/>
      <protection/>
    </xf>
    <xf numFmtId="4" fontId="10" fillId="0" borderId="30" xfId="0" applyNumberFormat="1" applyFont="1" applyBorder="1" applyAlignment="1" applyProtection="1">
      <alignment/>
      <protection/>
    </xf>
    <xf numFmtId="10" fontId="1" fillId="0" borderId="37" xfId="0" applyNumberFormat="1" applyFont="1" applyBorder="1" applyAlignment="1" applyProtection="1">
      <alignment horizontal="center"/>
      <protection/>
    </xf>
    <xf numFmtId="0" fontId="10" fillId="0" borderId="0" xfId="0" applyFont="1" applyFill="1" applyBorder="1" applyAlignment="1" applyProtection="1">
      <alignment horizontal="left"/>
      <protection locked="0"/>
    </xf>
    <xf numFmtId="0" fontId="20" fillId="17" borderId="11" xfId="0" applyFont="1" applyFill="1" applyBorder="1" applyAlignment="1">
      <alignment/>
    </xf>
    <xf numFmtId="3" fontId="19" fillId="17" borderId="11" xfId="0" applyNumberFormat="1" applyFont="1" applyFill="1" applyBorder="1" applyAlignment="1">
      <alignment/>
    </xf>
    <xf numFmtId="10" fontId="19" fillId="17" borderId="11" xfId="0" applyNumberFormat="1" applyFont="1" applyFill="1" applyBorder="1" applyAlignment="1">
      <alignment/>
    </xf>
    <xf numFmtId="0" fontId="7" fillId="17" borderId="11" xfId="0" applyFont="1" applyFill="1" applyBorder="1" applyAlignment="1" applyProtection="1">
      <alignment/>
      <protection/>
    </xf>
    <xf numFmtId="0" fontId="21" fillId="17" borderId="38" xfId="0" applyFont="1" applyFill="1" applyBorder="1" applyAlignment="1" applyProtection="1">
      <alignment horizontal="center"/>
      <protection/>
    </xf>
    <xf numFmtId="0" fontId="23" fillId="0" borderId="0" xfId="0" applyFont="1" applyAlignment="1">
      <alignment/>
    </xf>
    <xf numFmtId="0" fontId="0" fillId="6" borderId="28" xfId="0" applyFill="1" applyBorder="1" applyAlignment="1">
      <alignment/>
    </xf>
    <xf numFmtId="0" fontId="0" fillId="6" borderId="31" xfId="0" applyFill="1" applyBorder="1" applyAlignment="1">
      <alignment/>
    </xf>
    <xf numFmtId="0" fontId="0" fillId="6" borderId="32" xfId="0" applyFill="1" applyBorder="1" applyAlignment="1">
      <alignment/>
    </xf>
    <xf numFmtId="3" fontId="1" fillId="0" borderId="0" xfId="0" applyNumberFormat="1" applyFont="1" applyAlignment="1" applyProtection="1">
      <alignment/>
      <protection/>
    </xf>
    <xf numFmtId="2" fontId="1" fillId="0" borderId="0" xfId="0" applyNumberFormat="1" applyFont="1" applyAlignment="1" applyProtection="1">
      <alignment/>
      <protection/>
    </xf>
    <xf numFmtId="10" fontId="1" fillId="0" borderId="29" xfId="0" applyNumberFormat="1" applyFont="1" applyBorder="1" applyAlignment="1">
      <alignment horizontal="center"/>
    </xf>
    <xf numFmtId="10" fontId="1" fillId="0" borderId="0" xfId="0" applyNumberFormat="1" applyFont="1" applyBorder="1" applyAlignment="1">
      <alignment horizontal="center"/>
    </xf>
    <xf numFmtId="10" fontId="1" fillId="0" borderId="30" xfId="0" applyNumberFormat="1" applyFont="1" applyBorder="1" applyAlignment="1">
      <alignment horizontal="center"/>
    </xf>
    <xf numFmtId="4" fontId="1" fillId="0" borderId="29" xfId="0" applyNumberFormat="1" applyFont="1" applyBorder="1" applyAlignment="1">
      <alignment horizontal="center"/>
    </xf>
    <xf numFmtId="4" fontId="1" fillId="0" borderId="30" xfId="0" applyNumberFormat="1" applyFont="1" applyBorder="1" applyAlignment="1">
      <alignment horizontal="center"/>
    </xf>
    <xf numFmtId="0" fontId="1" fillId="0" borderId="0"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10" fillId="0" borderId="39" xfId="0" applyFont="1" applyBorder="1" applyAlignment="1" applyProtection="1">
      <alignment horizontal="left" wrapText="1"/>
      <protection/>
    </xf>
    <xf numFmtId="0" fontId="10" fillId="0" borderId="40" xfId="0" applyFont="1" applyBorder="1" applyAlignment="1" applyProtection="1">
      <alignment horizontal="left" wrapText="1"/>
      <protection/>
    </xf>
    <xf numFmtId="0" fontId="10" fillId="0" borderId="22" xfId="0" applyFont="1" applyBorder="1" applyAlignment="1" applyProtection="1">
      <alignment horizontal="left" wrapText="1"/>
      <protection/>
    </xf>
    <xf numFmtId="0" fontId="2" fillId="0" borderId="41" xfId="0" applyFont="1" applyBorder="1" applyAlignment="1" applyProtection="1">
      <alignment horizontal="left" vertical="center" wrapText="1"/>
      <protection/>
    </xf>
    <xf numFmtId="0" fontId="2" fillId="0" borderId="42" xfId="0" applyFont="1" applyBorder="1" applyAlignment="1" applyProtection="1">
      <alignment horizontal="left" vertical="center" wrapText="1"/>
      <protection/>
    </xf>
    <xf numFmtId="0" fontId="2" fillId="0" borderId="24" xfId="0" applyFont="1" applyBorder="1" applyAlignment="1" applyProtection="1">
      <alignment horizontal="left" vertical="center" wrapText="1"/>
      <protection/>
    </xf>
    <xf numFmtId="3" fontId="7" fillId="17" borderId="43" xfId="0" applyNumberFormat="1" applyFont="1" applyFill="1" applyBorder="1" applyAlignment="1" applyProtection="1">
      <alignment horizontal="right" vertical="center"/>
      <protection/>
    </xf>
    <xf numFmtId="3" fontId="7" fillId="17" borderId="24" xfId="0" applyNumberFormat="1" applyFont="1" applyFill="1" applyBorder="1" applyAlignment="1" applyProtection="1">
      <alignment horizontal="right" vertical="center"/>
      <protection/>
    </xf>
    <xf numFmtId="3" fontId="17" fillId="17" borderId="44" xfId="0" applyNumberFormat="1" applyFont="1" applyFill="1" applyBorder="1" applyAlignment="1" applyProtection="1">
      <alignment horizontal="right"/>
      <protection/>
    </xf>
    <xf numFmtId="3" fontId="17" fillId="17" borderId="45" xfId="0" applyNumberFormat="1" applyFont="1" applyFill="1" applyBorder="1" applyAlignment="1" applyProtection="1">
      <alignment horizontal="right"/>
      <protection/>
    </xf>
    <xf numFmtId="0" fontId="1" fillId="0" borderId="46" xfId="0" applyFont="1" applyBorder="1" applyAlignment="1" applyProtection="1">
      <alignment horizontal="left" wrapText="1"/>
      <protection/>
    </xf>
    <xf numFmtId="0" fontId="1" fillId="0" borderId="47" xfId="0" applyFont="1" applyBorder="1" applyAlignment="1" applyProtection="1">
      <alignment horizontal="left" wrapText="1"/>
      <protection/>
    </xf>
    <xf numFmtId="0" fontId="1" fillId="0" borderId="20" xfId="0" applyFont="1" applyBorder="1" applyAlignment="1" applyProtection="1">
      <alignment horizontal="left" wrapText="1"/>
      <protection/>
    </xf>
    <xf numFmtId="0" fontId="1" fillId="0" borderId="17" xfId="0" applyFont="1" applyBorder="1" applyAlignment="1" applyProtection="1">
      <alignment horizontal="left"/>
      <protection/>
    </xf>
    <xf numFmtId="0" fontId="1" fillId="0" borderId="20" xfId="0" applyFont="1" applyBorder="1" applyAlignment="1" applyProtection="1">
      <alignment horizontal="left"/>
      <protection/>
    </xf>
    <xf numFmtId="0" fontId="10" fillId="0" borderId="17" xfId="0" applyFont="1" applyBorder="1" applyAlignment="1" applyProtection="1">
      <alignment horizontal="left"/>
      <protection/>
    </xf>
    <xf numFmtId="0" fontId="10" fillId="0" borderId="47" xfId="0" applyFont="1" applyBorder="1" applyAlignment="1" applyProtection="1">
      <alignment horizontal="left"/>
      <protection/>
    </xf>
    <xf numFmtId="0" fontId="10" fillId="0" borderId="20" xfId="0" applyFont="1" applyBorder="1" applyAlignment="1" applyProtection="1">
      <alignment horizontal="left"/>
      <protection/>
    </xf>
    <xf numFmtId="0" fontId="10" fillId="0" borderId="17" xfId="0" applyFont="1" applyBorder="1" applyAlignment="1" applyProtection="1">
      <alignment horizontal="left" wrapText="1"/>
      <protection/>
    </xf>
    <xf numFmtId="0" fontId="10" fillId="0" borderId="20" xfId="0" applyFont="1" applyBorder="1" applyAlignment="1" applyProtection="1">
      <alignment horizontal="left" wrapText="1"/>
      <protection/>
    </xf>
    <xf numFmtId="3" fontId="1" fillId="0" borderId="17" xfId="0" applyNumberFormat="1" applyFont="1" applyBorder="1" applyAlignment="1" applyProtection="1">
      <alignment horizontal="left" wrapText="1"/>
      <protection/>
    </xf>
    <xf numFmtId="3" fontId="1" fillId="0" borderId="20" xfId="0" applyNumberFormat="1" applyFont="1" applyBorder="1" applyAlignment="1" applyProtection="1">
      <alignment horizontal="left" wrapText="1"/>
      <protection/>
    </xf>
    <xf numFmtId="0" fontId="10" fillId="6" borderId="17" xfId="0" applyFont="1" applyFill="1" applyBorder="1" applyAlignment="1" applyProtection="1">
      <alignment horizontal="left"/>
      <protection/>
    </xf>
    <xf numFmtId="0" fontId="10" fillId="6" borderId="20" xfId="0" applyFont="1" applyFill="1" applyBorder="1" applyAlignment="1" applyProtection="1">
      <alignment horizontal="left"/>
      <protection/>
    </xf>
    <xf numFmtId="3" fontId="10" fillId="0" borderId="17" xfId="0" applyNumberFormat="1" applyFont="1" applyBorder="1" applyAlignment="1" applyProtection="1">
      <alignment horizontal="left"/>
      <protection/>
    </xf>
    <xf numFmtId="3" fontId="10" fillId="0" borderId="47" xfId="0" applyNumberFormat="1" applyFont="1" applyBorder="1" applyAlignment="1" applyProtection="1">
      <alignment horizontal="left"/>
      <protection/>
    </xf>
    <xf numFmtId="3" fontId="10" fillId="0" borderId="20" xfId="0" applyNumberFormat="1" applyFont="1" applyBorder="1" applyAlignment="1" applyProtection="1">
      <alignment horizontal="left"/>
      <protection/>
    </xf>
    <xf numFmtId="3" fontId="10" fillId="6" borderId="17" xfId="0" applyNumberFormat="1" applyFont="1" applyFill="1" applyBorder="1" applyAlignment="1" applyProtection="1">
      <alignment horizontal="left"/>
      <protection/>
    </xf>
    <xf numFmtId="3" fontId="10" fillId="6" borderId="20" xfId="0" applyNumberFormat="1" applyFont="1" applyFill="1" applyBorder="1" applyAlignment="1" applyProtection="1">
      <alignment horizontal="left"/>
      <protection/>
    </xf>
    <xf numFmtId="3" fontId="1" fillId="0" borderId="17" xfId="0" applyNumberFormat="1" applyFont="1" applyBorder="1" applyAlignment="1" applyProtection="1">
      <alignment horizontal="left"/>
      <protection/>
    </xf>
    <xf numFmtId="3" fontId="1" fillId="0" borderId="20" xfId="0" applyNumberFormat="1" applyFont="1" applyBorder="1" applyAlignment="1" applyProtection="1">
      <alignment horizontal="left"/>
      <protection/>
    </xf>
    <xf numFmtId="0" fontId="1" fillId="0" borderId="17" xfId="0" applyFont="1" applyBorder="1" applyAlignment="1" applyProtection="1">
      <alignment horizontal="left" wrapText="1"/>
      <protection/>
    </xf>
    <xf numFmtId="0" fontId="10" fillId="0" borderId="17" xfId="0" applyFont="1" applyBorder="1" applyAlignment="1" applyProtection="1">
      <alignment horizontal="center" vertical="center" wrapText="1"/>
      <protection/>
    </xf>
    <xf numFmtId="0" fontId="10" fillId="0" borderId="20" xfId="0" applyFont="1" applyBorder="1" applyAlignment="1" applyProtection="1">
      <alignment horizontal="center" vertical="center" wrapText="1"/>
      <protection/>
    </xf>
    <xf numFmtId="0" fontId="10" fillId="0" borderId="17" xfId="0" applyFont="1" applyBorder="1" applyAlignment="1" applyProtection="1">
      <alignment/>
      <protection/>
    </xf>
    <xf numFmtId="0" fontId="10" fillId="0" borderId="20" xfId="0" applyFont="1" applyBorder="1" applyAlignment="1" applyProtection="1">
      <alignment/>
      <protection/>
    </xf>
    <xf numFmtId="0" fontId="1" fillId="0" borderId="17" xfId="0" applyFont="1" applyBorder="1" applyAlignment="1" applyProtection="1">
      <alignment/>
      <protection/>
    </xf>
    <xf numFmtId="0" fontId="1" fillId="0" borderId="20" xfId="0" applyFont="1" applyBorder="1" applyAlignment="1" applyProtection="1">
      <alignment/>
      <protection/>
    </xf>
    <xf numFmtId="0" fontId="1" fillId="0" borderId="17" xfId="0" applyFont="1" applyBorder="1" applyAlignment="1" applyProtection="1">
      <alignment wrapText="1"/>
      <protection/>
    </xf>
    <xf numFmtId="0" fontId="1" fillId="0" borderId="20" xfId="0" applyFont="1" applyBorder="1" applyAlignment="1" applyProtection="1">
      <alignment wrapText="1"/>
      <protection/>
    </xf>
    <xf numFmtId="0" fontId="1" fillId="0" borderId="10" xfId="0" applyFont="1" applyBorder="1" applyAlignment="1" applyProtection="1">
      <alignment horizontal="left" wrapText="1"/>
      <protection/>
    </xf>
    <xf numFmtId="0" fontId="1" fillId="0" borderId="48" xfId="0" applyFont="1" applyBorder="1" applyAlignment="1" applyProtection="1">
      <alignment horizontal="left" wrapText="1"/>
      <protection/>
    </xf>
    <xf numFmtId="0" fontId="1" fillId="0" borderId="0" xfId="0" applyFont="1" applyBorder="1" applyAlignment="1" applyProtection="1">
      <alignment horizontal="left" wrapText="1"/>
      <protection/>
    </xf>
    <xf numFmtId="0" fontId="1" fillId="0" borderId="37" xfId="0" applyFont="1" applyBorder="1" applyAlignment="1" applyProtection="1">
      <alignment horizontal="left" wrapText="1"/>
      <protection/>
    </xf>
    <xf numFmtId="0" fontId="1" fillId="0" borderId="49" xfId="0" applyFont="1" applyBorder="1" applyAlignment="1" applyProtection="1">
      <alignment horizontal="center"/>
      <protection/>
    </xf>
    <xf numFmtId="0" fontId="1" fillId="0" borderId="11" xfId="0" applyFont="1" applyBorder="1" applyAlignment="1" applyProtection="1">
      <alignment horizontal="center"/>
      <protection/>
    </xf>
    <xf numFmtId="0" fontId="18" fillId="0" borderId="11" xfId="48" applyFont="1" applyBorder="1" applyAlignment="1" applyProtection="1">
      <alignment horizontal="left" wrapText="1"/>
      <protection/>
    </xf>
    <xf numFmtId="0" fontId="1" fillId="0" borderId="11" xfId="0" applyFont="1" applyBorder="1" applyAlignment="1" applyProtection="1">
      <alignment horizontal="left" wrapText="1"/>
      <protection/>
    </xf>
    <xf numFmtId="0" fontId="1" fillId="0" borderId="38" xfId="0" applyFont="1" applyBorder="1" applyAlignment="1" applyProtection="1">
      <alignment horizontal="left" wrapText="1"/>
      <protection/>
    </xf>
    <xf numFmtId="0" fontId="8" fillId="8" borderId="50" xfId="0" applyFont="1" applyFill="1" applyBorder="1" applyAlignment="1" applyProtection="1">
      <alignment horizontal="center" wrapText="1"/>
      <protection/>
    </xf>
    <xf numFmtId="0" fontId="8" fillId="8" borderId="10" xfId="0" applyFont="1" applyFill="1" applyBorder="1" applyAlignment="1" applyProtection="1">
      <alignment horizontal="center" wrapText="1"/>
      <protection/>
    </xf>
    <xf numFmtId="0" fontId="8" fillId="8" borderId="48" xfId="0" applyFont="1" applyFill="1" applyBorder="1" applyAlignment="1" applyProtection="1">
      <alignment horizontal="center" wrapText="1"/>
      <protection/>
    </xf>
    <xf numFmtId="0" fontId="8" fillId="8" borderId="36" xfId="0" applyFont="1" applyFill="1" applyBorder="1" applyAlignment="1" applyProtection="1">
      <alignment horizontal="center" wrapText="1"/>
      <protection/>
    </xf>
    <xf numFmtId="0" fontId="8" fillId="8" borderId="0" xfId="0" applyFont="1" applyFill="1" applyBorder="1" applyAlignment="1" applyProtection="1">
      <alignment horizontal="center" wrapText="1"/>
      <protection/>
    </xf>
    <xf numFmtId="0" fontId="8" fillId="8" borderId="37" xfId="0" applyFont="1" applyFill="1" applyBorder="1" applyAlignment="1" applyProtection="1">
      <alignment horizontal="center" wrapText="1"/>
      <protection/>
    </xf>
    <xf numFmtId="0" fontId="13" fillId="0" borderId="0" xfId="0" applyFont="1" applyBorder="1" applyAlignment="1" applyProtection="1">
      <alignment horizontal="center" wrapText="1"/>
      <protection/>
    </xf>
    <xf numFmtId="0" fontId="2" fillId="0" borderId="0" xfId="0" applyFont="1" applyBorder="1" applyAlignment="1" applyProtection="1">
      <alignment horizontal="right"/>
      <protection/>
    </xf>
    <xf numFmtId="0" fontId="12" fillId="0" borderId="0" xfId="0" applyFont="1" applyBorder="1" applyAlignment="1" applyProtection="1">
      <alignment horizontal="center" wrapText="1"/>
      <protection locked="0"/>
    </xf>
    <xf numFmtId="0" fontId="2" fillId="0" borderId="0" xfId="0" applyFont="1" applyBorder="1" applyAlignment="1" applyProtection="1">
      <alignment horizontal="right" wrapText="1"/>
      <protection/>
    </xf>
    <xf numFmtId="0" fontId="13" fillId="0" borderId="0" xfId="0" applyFont="1" applyBorder="1" applyAlignment="1" applyProtection="1">
      <alignment horizontal="left" wrapText="1"/>
      <protection locked="0"/>
    </xf>
    <xf numFmtId="0" fontId="10" fillId="0" borderId="51" xfId="0" applyFont="1" applyFill="1" applyBorder="1" applyAlignment="1" applyProtection="1">
      <alignment horizontal="center" vertical="center" wrapText="1"/>
      <protection/>
    </xf>
    <xf numFmtId="0" fontId="10" fillId="0" borderId="52" xfId="0" applyFont="1" applyFill="1" applyBorder="1" applyAlignment="1" applyProtection="1">
      <alignment horizontal="center" vertical="center" wrapText="1"/>
      <protection/>
    </xf>
    <xf numFmtId="0" fontId="8" fillId="8" borderId="49" xfId="0" applyFont="1" applyFill="1" applyBorder="1" applyAlignment="1" applyProtection="1">
      <alignment horizontal="center" wrapText="1"/>
      <protection/>
    </xf>
    <xf numFmtId="0" fontId="8" fillId="8" borderId="11" xfId="0" applyFont="1" applyFill="1" applyBorder="1" applyAlignment="1" applyProtection="1">
      <alignment horizontal="center" wrapText="1"/>
      <protection/>
    </xf>
    <xf numFmtId="0" fontId="8" fillId="8" borderId="38" xfId="0" applyFont="1" applyFill="1" applyBorder="1" applyAlignment="1" applyProtection="1">
      <alignment horizontal="center" wrapText="1"/>
      <protection/>
    </xf>
    <xf numFmtId="0" fontId="13" fillId="6" borderId="17" xfId="0" applyFont="1" applyFill="1" applyBorder="1" applyAlignment="1" applyProtection="1">
      <alignment horizontal="center" wrapText="1"/>
      <protection/>
    </xf>
    <xf numFmtId="0" fontId="13" fillId="6" borderId="47" xfId="0" applyFont="1" applyFill="1" applyBorder="1" applyAlignment="1" applyProtection="1">
      <alignment horizontal="center" wrapText="1"/>
      <protection/>
    </xf>
    <xf numFmtId="0" fontId="13" fillId="6" borderId="20" xfId="0" applyFont="1" applyFill="1" applyBorder="1" applyAlignment="1" applyProtection="1">
      <alignment horizontal="center" wrapText="1"/>
      <protection/>
    </xf>
    <xf numFmtId="0" fontId="10" fillId="0" borderId="34" xfId="0" applyFont="1" applyBorder="1" applyAlignment="1">
      <alignment horizontal="center" vertical="top" wrapText="1"/>
    </xf>
    <xf numFmtId="0" fontId="10" fillId="0" borderId="31" xfId="0" applyFont="1" applyBorder="1" applyAlignment="1">
      <alignment horizontal="center" vertical="top" wrapText="1"/>
    </xf>
    <xf numFmtId="0" fontId="10" fillId="0" borderId="32" xfId="0" applyFont="1" applyBorder="1" applyAlignment="1">
      <alignment horizontal="center" vertical="top" wrapText="1"/>
    </xf>
    <xf numFmtId="0" fontId="10" fillId="0" borderId="28" xfId="0" applyFont="1" applyBorder="1" applyAlignment="1">
      <alignment horizontal="center" vertical="top" wrapText="1"/>
    </xf>
    <xf numFmtId="0" fontId="10" fillId="0" borderId="17" xfId="0" applyFont="1" applyBorder="1" applyAlignment="1">
      <alignment horizontal="center" vertical="top" wrapText="1"/>
    </xf>
    <xf numFmtId="0" fontId="10" fillId="0" borderId="20" xfId="0" applyFont="1" applyBorder="1" applyAlignment="1">
      <alignment horizontal="center" vertical="top" wrapText="1"/>
    </xf>
    <xf numFmtId="0" fontId="10" fillId="6" borderId="39" xfId="0" applyFont="1" applyFill="1" applyBorder="1" applyAlignment="1">
      <alignment horizontal="center" vertical="center"/>
    </xf>
    <xf numFmtId="0" fontId="10" fillId="6" borderId="40" xfId="0" applyFont="1" applyFill="1" applyBorder="1" applyAlignment="1">
      <alignment horizontal="center" vertical="center"/>
    </xf>
    <xf numFmtId="0" fontId="10" fillId="6" borderId="45" xfId="0" applyFont="1" applyFill="1" applyBorder="1" applyAlignment="1">
      <alignment horizontal="center" vertical="center"/>
    </xf>
    <xf numFmtId="0" fontId="19" fillId="17" borderId="49" xfId="0" applyFont="1" applyFill="1" applyBorder="1" applyAlignment="1">
      <alignment horizontal="right"/>
    </xf>
    <xf numFmtId="0" fontId="19" fillId="17" borderId="11" xfId="0" applyFont="1" applyFill="1" applyBorder="1" applyAlignment="1">
      <alignment horizontal="right"/>
    </xf>
    <xf numFmtId="1" fontId="7" fillId="17" borderId="11" xfId="0" applyNumberFormat="1" applyFont="1" applyFill="1" applyBorder="1" applyAlignment="1" applyProtection="1">
      <alignment horizontal="center"/>
      <protection/>
    </xf>
    <xf numFmtId="4" fontId="1" fillId="0" borderId="29" xfId="0" applyNumberFormat="1" applyFont="1" applyBorder="1" applyAlignment="1" applyProtection="1">
      <alignment horizontal="center"/>
      <protection/>
    </xf>
    <xf numFmtId="4" fontId="1" fillId="0" borderId="30" xfId="0" applyNumberFormat="1" applyFont="1" applyBorder="1" applyAlignment="1" applyProtection="1">
      <alignment horizontal="center"/>
      <protection/>
    </xf>
    <xf numFmtId="0" fontId="0" fillId="0" borderId="0" xfId="0" applyFont="1" applyBorder="1" applyAlignment="1">
      <alignment horizontal="justify" vertical="justify" wrapText="1"/>
    </xf>
    <xf numFmtId="0" fontId="3" fillId="0" borderId="0" xfId="0" applyFont="1" applyBorder="1" applyAlignment="1">
      <alignment horizontal="left" vertical="justify" wrapText="1"/>
    </xf>
    <xf numFmtId="0" fontId="0" fillId="0" borderId="0" xfId="0" applyAlignment="1">
      <alignment horizontal="left" vertical="justify" wrapText="1"/>
    </xf>
    <xf numFmtId="0" fontId="2" fillId="0" borderId="0" xfId="0" applyFont="1" applyBorder="1" applyAlignment="1">
      <alignment horizontal="justify" vertical="justify" wrapText="1"/>
    </xf>
    <xf numFmtId="0" fontId="14" fillId="0" borderId="0" xfId="0" applyFont="1" applyAlignment="1">
      <alignment horizontal="center" vertical="justify" wrapText="1"/>
    </xf>
    <xf numFmtId="0" fontId="0" fillId="0" borderId="0" xfId="0" applyFont="1" applyBorder="1" applyAlignment="1">
      <alignment horizontal="justify" vertical="center" wrapText="1"/>
    </xf>
    <xf numFmtId="0" fontId="22" fillId="6" borderId="18" xfId="0" applyFont="1" applyFill="1" applyBorder="1" applyAlignment="1">
      <alignment horizontal="justify" vertical="top" wrapText="1"/>
    </xf>
    <xf numFmtId="0" fontId="0" fillId="6" borderId="12" xfId="0" applyFill="1" applyBorder="1" applyAlignment="1">
      <alignment wrapText="1"/>
    </xf>
    <xf numFmtId="0" fontId="0" fillId="6" borderId="19" xfId="0" applyFill="1" applyBorder="1" applyAlignment="1">
      <alignment wrapText="1"/>
    </xf>
    <xf numFmtId="0" fontId="0" fillId="0" borderId="28" xfId="0" applyBorder="1" applyAlignment="1">
      <alignment/>
    </xf>
    <xf numFmtId="0" fontId="0" fillId="0" borderId="31" xfId="0" applyBorder="1" applyAlignment="1">
      <alignment/>
    </xf>
    <xf numFmtId="0" fontId="0" fillId="0" borderId="32" xfId="0"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18" xfId="0" applyBorder="1" applyAlignment="1">
      <alignment/>
    </xf>
    <xf numFmtId="0" fontId="0" fillId="0" borderId="12" xfId="0" applyBorder="1" applyAlignment="1">
      <alignment/>
    </xf>
    <xf numFmtId="0" fontId="0" fillId="0" borderId="19" xfId="0" applyBorder="1" applyAlignment="1">
      <alignment/>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4"/>
  </sheetPr>
  <dimension ref="A1:O213"/>
  <sheetViews>
    <sheetView tabSelected="1" zoomScalePageLayoutView="0" workbookViewId="0" topLeftCell="A93">
      <selection activeCell="I148" sqref="I148"/>
    </sheetView>
  </sheetViews>
  <sheetFormatPr defaultColWidth="9.140625" defaultRowHeight="12.75"/>
  <cols>
    <col min="1" max="1" width="3.00390625" style="20" customWidth="1"/>
    <col min="2" max="2" width="6.140625" style="20" customWidth="1"/>
    <col min="3" max="3" width="13.8515625" style="24" customWidth="1"/>
    <col min="4" max="4" width="9.421875" style="24" customWidth="1"/>
    <col min="5" max="5" width="6.421875" style="19" customWidth="1"/>
    <col min="6" max="6" width="4.28125" style="19" customWidth="1"/>
    <col min="7" max="7" width="3.140625" style="19" customWidth="1"/>
    <col min="8" max="8" width="8.28125" style="22" customWidth="1"/>
    <col min="9" max="9" width="6.421875" style="36" customWidth="1"/>
    <col min="10" max="10" width="6.421875" style="37" customWidth="1"/>
    <col min="11" max="11" width="7.8515625" style="21" customWidth="1"/>
    <col min="12" max="12" width="8.28125" style="20" customWidth="1"/>
    <col min="13" max="16384" width="9.140625" style="7" customWidth="1"/>
  </cols>
  <sheetData>
    <row r="1" spans="1:15" ht="16.5" customHeight="1">
      <c r="A1" s="281" t="s">
        <v>52</v>
      </c>
      <c r="B1" s="281"/>
      <c r="C1" s="281"/>
      <c r="D1" s="281"/>
      <c r="E1" s="281"/>
      <c r="F1" s="281"/>
      <c r="G1" s="281"/>
      <c r="H1" s="281"/>
      <c r="I1" s="281"/>
      <c r="J1" s="281"/>
      <c r="K1" s="281"/>
      <c r="L1" s="281"/>
      <c r="M1" s="9"/>
      <c r="N1" s="9"/>
      <c r="O1" s="9"/>
    </row>
    <row r="2" spans="1:15" ht="15" customHeight="1">
      <c r="A2" s="281" t="s">
        <v>50</v>
      </c>
      <c r="B2" s="281"/>
      <c r="C2" s="281"/>
      <c r="D2" s="281"/>
      <c r="E2" s="281"/>
      <c r="F2" s="281"/>
      <c r="G2" s="281"/>
      <c r="H2" s="281"/>
      <c r="I2" s="281"/>
      <c r="J2" s="281"/>
      <c r="K2" s="281"/>
      <c r="L2" s="281"/>
      <c r="M2" s="9"/>
      <c r="N2" s="9"/>
      <c r="O2" s="9"/>
    </row>
    <row r="3" spans="1:15" ht="2.25" customHeight="1">
      <c r="A3" s="8"/>
      <c r="B3" s="8"/>
      <c r="C3" s="8"/>
      <c r="D3" s="8"/>
      <c r="E3" s="8"/>
      <c r="F3" s="8"/>
      <c r="G3" s="8"/>
      <c r="H3" s="8"/>
      <c r="I3" s="8"/>
      <c r="J3" s="8"/>
      <c r="K3" s="8"/>
      <c r="L3" s="8"/>
      <c r="M3" s="9"/>
      <c r="N3" s="9"/>
      <c r="O3" s="9"/>
    </row>
    <row r="4" spans="1:15" ht="15.75" customHeight="1">
      <c r="A4" s="282" t="s">
        <v>60</v>
      </c>
      <c r="B4" s="282"/>
      <c r="C4" s="282"/>
      <c r="D4" s="282"/>
      <c r="E4" s="283" t="s">
        <v>3</v>
      </c>
      <c r="F4" s="283"/>
      <c r="G4" s="283"/>
      <c r="H4" s="283"/>
      <c r="I4" s="283"/>
      <c r="J4" s="283"/>
      <c r="K4" s="283"/>
      <c r="L4" s="283"/>
      <c r="M4" s="9"/>
      <c r="N4" s="9"/>
      <c r="O4" s="9"/>
    </row>
    <row r="5" spans="1:15" ht="4.5" customHeight="1">
      <c r="A5" s="146"/>
      <c r="B5" s="146"/>
      <c r="C5" s="146"/>
      <c r="D5" s="146"/>
      <c r="E5" s="1"/>
      <c r="F5" s="1"/>
      <c r="G5" s="1"/>
      <c r="H5" s="1"/>
      <c r="I5" s="1"/>
      <c r="J5" s="1"/>
      <c r="K5" s="1"/>
      <c r="L5" s="1"/>
      <c r="M5" s="9"/>
      <c r="N5" s="9"/>
      <c r="O5" s="9"/>
    </row>
    <row r="6" spans="1:15" ht="14.25" customHeight="1">
      <c r="A6" s="284" t="s">
        <v>51</v>
      </c>
      <c r="B6" s="284"/>
      <c r="C6" s="284"/>
      <c r="D6" s="284"/>
      <c r="E6" s="285" t="s">
        <v>4</v>
      </c>
      <c r="F6" s="285"/>
      <c r="G6" s="285"/>
      <c r="H6" s="285"/>
      <c r="I6" s="285"/>
      <c r="J6" s="285"/>
      <c r="K6" s="285"/>
      <c r="L6" s="285"/>
      <c r="M6" s="9"/>
      <c r="N6" s="9"/>
      <c r="O6" s="9"/>
    </row>
    <row r="7" spans="1:12" ht="4.5" customHeight="1" thickBot="1">
      <c r="A7" s="10"/>
      <c r="B7" s="10"/>
      <c r="C7" s="11"/>
      <c r="D7" s="11"/>
      <c r="E7" s="38"/>
      <c r="F7" s="38"/>
      <c r="G7" s="38"/>
      <c r="H7" s="39"/>
      <c r="I7" s="40"/>
      <c r="J7" s="41"/>
      <c r="K7" s="42"/>
      <c r="L7" s="43"/>
    </row>
    <row r="8" spans="1:12" s="82" customFormat="1" ht="30.75" thickBot="1">
      <c r="A8" s="286" t="s">
        <v>170</v>
      </c>
      <c r="B8" s="287"/>
      <c r="C8" s="2" t="s">
        <v>65</v>
      </c>
      <c r="D8" s="2"/>
      <c r="E8" s="147"/>
      <c r="F8" s="266" t="s">
        <v>61</v>
      </c>
      <c r="G8" s="266"/>
      <c r="H8" s="266"/>
      <c r="I8" s="266"/>
      <c r="J8" s="266"/>
      <c r="K8" s="266"/>
      <c r="L8" s="267"/>
    </row>
    <row r="9" spans="1:12" s="82" customFormat="1" ht="10.5" thickBot="1">
      <c r="A9" s="148" t="s">
        <v>169</v>
      </c>
      <c r="B9" s="149" t="s">
        <v>43</v>
      </c>
      <c r="C9" s="150" t="s">
        <v>59</v>
      </c>
      <c r="D9" s="205"/>
      <c r="E9" s="151"/>
      <c r="F9" s="268"/>
      <c r="G9" s="268"/>
      <c r="H9" s="268"/>
      <c r="I9" s="268"/>
      <c r="J9" s="268"/>
      <c r="K9" s="268"/>
      <c r="L9" s="269"/>
    </row>
    <row r="10" spans="1:12" s="82" customFormat="1" ht="13.5" customHeight="1" thickBot="1">
      <c r="A10" s="270"/>
      <c r="B10" s="271"/>
      <c r="C10" s="271"/>
      <c r="D10" s="152"/>
      <c r="E10" s="153"/>
      <c r="F10" s="272" t="s">
        <v>168</v>
      </c>
      <c r="G10" s="272"/>
      <c r="H10" s="273"/>
      <c r="I10" s="273"/>
      <c r="J10" s="273"/>
      <c r="K10" s="273"/>
      <c r="L10" s="274"/>
    </row>
    <row r="11" spans="1:12" ht="6" customHeight="1" thickBot="1">
      <c r="A11" s="3"/>
      <c r="B11" s="3"/>
      <c r="C11" s="3"/>
      <c r="D11" s="3"/>
      <c r="E11" s="4"/>
      <c r="F11" s="5"/>
      <c r="G11" s="5"/>
      <c r="H11" s="5"/>
      <c r="I11" s="5"/>
      <c r="J11" s="5"/>
      <c r="K11" s="5"/>
      <c r="L11" s="5"/>
    </row>
    <row r="12" spans="1:15" s="105" customFormat="1" ht="12.75" customHeight="1">
      <c r="A12" s="275" t="s">
        <v>76</v>
      </c>
      <c r="B12" s="276"/>
      <c r="C12" s="276"/>
      <c r="D12" s="276"/>
      <c r="E12" s="276"/>
      <c r="F12" s="276"/>
      <c r="G12" s="276"/>
      <c r="H12" s="276"/>
      <c r="I12" s="276"/>
      <c r="J12" s="276"/>
      <c r="K12" s="276"/>
      <c r="L12" s="277"/>
      <c r="M12" s="145"/>
      <c r="N12" s="145"/>
      <c r="O12" s="145"/>
    </row>
    <row r="13" spans="1:15" s="105" customFormat="1" ht="12.75" customHeight="1">
      <c r="A13" s="278" t="s">
        <v>77</v>
      </c>
      <c r="B13" s="279"/>
      <c r="C13" s="279"/>
      <c r="D13" s="279"/>
      <c r="E13" s="279"/>
      <c r="F13" s="279"/>
      <c r="G13" s="279"/>
      <c r="H13" s="279"/>
      <c r="I13" s="279"/>
      <c r="J13" s="279"/>
      <c r="K13" s="279"/>
      <c r="L13" s="280"/>
      <c r="M13" s="145"/>
      <c r="N13" s="145"/>
      <c r="O13" s="145"/>
    </row>
    <row r="14" spans="1:15" s="105" customFormat="1" ht="12.75" customHeight="1" thickBot="1">
      <c r="A14" s="288" t="s">
        <v>75</v>
      </c>
      <c r="B14" s="289"/>
      <c r="C14" s="289"/>
      <c r="D14" s="289"/>
      <c r="E14" s="289"/>
      <c r="F14" s="289"/>
      <c r="G14" s="289"/>
      <c r="H14" s="289"/>
      <c r="I14" s="289"/>
      <c r="J14" s="289"/>
      <c r="K14" s="289"/>
      <c r="L14" s="290"/>
      <c r="M14" s="145"/>
      <c r="N14" s="145"/>
      <c r="O14" s="145"/>
    </row>
    <row r="15" spans="1:12" ht="5.25" customHeight="1">
      <c r="A15" s="12"/>
      <c r="B15" s="12"/>
      <c r="C15" s="13"/>
      <c r="D15" s="13"/>
      <c r="E15" s="14"/>
      <c r="F15" s="14"/>
      <c r="G15" s="14"/>
      <c r="H15" s="15"/>
      <c r="I15" s="16"/>
      <c r="J15" s="17"/>
      <c r="K15" s="18"/>
      <c r="L15" s="12"/>
    </row>
    <row r="16" spans="1:13" s="104" customFormat="1" ht="69.75">
      <c r="A16" s="48" t="s">
        <v>165</v>
      </c>
      <c r="B16" s="48" t="s">
        <v>44</v>
      </c>
      <c r="C16" s="49"/>
      <c r="D16" s="49"/>
      <c r="E16" s="48" t="s">
        <v>167</v>
      </c>
      <c r="F16" s="258" t="s">
        <v>74</v>
      </c>
      <c r="G16" s="259"/>
      <c r="H16" s="48" t="s">
        <v>66</v>
      </c>
      <c r="I16" s="50" t="s">
        <v>78</v>
      </c>
      <c r="J16" s="50" t="s">
        <v>64</v>
      </c>
      <c r="K16" s="48" t="s">
        <v>63</v>
      </c>
      <c r="L16" s="48" t="s">
        <v>166</v>
      </c>
      <c r="M16" s="104" t="s">
        <v>29</v>
      </c>
    </row>
    <row r="17" spans="1:12" s="82" customFormat="1" ht="9.75">
      <c r="A17" s="61">
        <v>1</v>
      </c>
      <c r="B17" s="61"/>
      <c r="C17" s="107" t="s">
        <v>152</v>
      </c>
      <c r="D17" s="107"/>
      <c r="E17" s="108"/>
      <c r="F17" s="108"/>
      <c r="G17" s="108"/>
      <c r="H17" s="109"/>
      <c r="I17" s="110"/>
      <c r="J17" s="110"/>
      <c r="K17" s="111"/>
      <c r="L17" s="112">
        <f>SUM(K18:K38)</f>
        <v>4000</v>
      </c>
    </row>
    <row r="18" spans="1:12" s="82" customFormat="1" ht="9.75">
      <c r="A18" s="61"/>
      <c r="B18" s="61" t="s">
        <v>150</v>
      </c>
      <c r="C18" s="106" t="s">
        <v>151</v>
      </c>
      <c r="D18" s="106"/>
      <c r="E18" s="70"/>
      <c r="F18" s="70"/>
      <c r="G18" s="70"/>
      <c r="H18" s="67"/>
      <c r="I18" s="66"/>
      <c r="J18" s="66"/>
      <c r="K18" s="80">
        <f>SUM(J19:J35)</f>
        <v>1000</v>
      </c>
      <c r="L18" s="81"/>
    </row>
    <row r="19" spans="1:12" s="69" customFormat="1" ht="9.75">
      <c r="A19" s="47"/>
      <c r="B19" s="76"/>
      <c r="C19" s="163" t="s">
        <v>153</v>
      </c>
      <c r="D19" s="163"/>
      <c r="E19" s="71"/>
      <c r="F19" s="77"/>
      <c r="G19" s="77"/>
      <c r="H19" s="64"/>
      <c r="I19" s="65"/>
      <c r="J19" s="78">
        <f>SUM(I20:I23)</f>
        <v>1000</v>
      </c>
      <c r="K19" s="79"/>
      <c r="L19" s="68"/>
    </row>
    <row r="20" spans="1:12" s="69" customFormat="1" ht="44.25" customHeight="1">
      <c r="A20" s="47"/>
      <c r="B20" s="61"/>
      <c r="C20" s="264" t="s">
        <v>10</v>
      </c>
      <c r="D20" s="265"/>
      <c r="E20" s="62"/>
      <c r="F20" s="62"/>
      <c r="G20" s="63"/>
      <c r="H20" s="64">
        <f aca="true" t="shared" si="0" ref="H20:H37">E20*F20</f>
        <v>0</v>
      </c>
      <c r="I20" s="65">
        <f>H20/$B$9</f>
        <v>0</v>
      </c>
      <c r="J20" s="66"/>
      <c r="K20" s="67"/>
      <c r="L20" s="68"/>
    </row>
    <row r="21" spans="1:12" s="69" customFormat="1" ht="45.75" customHeight="1">
      <c r="A21" s="47"/>
      <c r="B21" s="61"/>
      <c r="C21" s="264" t="s">
        <v>53</v>
      </c>
      <c r="D21" s="265"/>
      <c r="E21" s="62"/>
      <c r="F21" s="62"/>
      <c r="G21" s="63"/>
      <c r="H21" s="64">
        <f t="shared" si="0"/>
        <v>0</v>
      </c>
      <c r="I21" s="65">
        <f>H21/$B$9</f>
        <v>0</v>
      </c>
      <c r="J21" s="66"/>
      <c r="K21" s="67"/>
      <c r="L21" s="68"/>
    </row>
    <row r="22" spans="1:12" s="69" customFormat="1" ht="35.25" customHeight="1">
      <c r="A22" s="47"/>
      <c r="B22" s="61"/>
      <c r="C22" s="264" t="s">
        <v>55</v>
      </c>
      <c r="D22" s="265"/>
      <c r="E22" s="62"/>
      <c r="F22" s="62"/>
      <c r="G22" s="63"/>
      <c r="H22" s="64">
        <f t="shared" si="0"/>
        <v>0</v>
      </c>
      <c r="I22" s="65">
        <f>H22/$B$9</f>
        <v>0</v>
      </c>
      <c r="J22" s="66"/>
      <c r="K22" s="67"/>
      <c r="L22" s="68"/>
    </row>
    <row r="23" spans="1:12" s="69" customFormat="1" ht="34.5" customHeight="1">
      <c r="A23" s="47"/>
      <c r="B23" s="61"/>
      <c r="C23" s="264" t="s">
        <v>9</v>
      </c>
      <c r="D23" s="265"/>
      <c r="E23" s="62">
        <v>1000</v>
      </c>
      <c r="F23" s="62">
        <v>1</v>
      </c>
      <c r="G23" s="63"/>
      <c r="H23" s="64">
        <f t="shared" si="0"/>
        <v>1000</v>
      </c>
      <c r="I23" s="65">
        <f>H23/$B$9</f>
        <v>1000</v>
      </c>
      <c r="J23" s="66"/>
      <c r="K23" s="67"/>
      <c r="L23" s="68"/>
    </row>
    <row r="24" spans="1:12" s="69" customFormat="1" ht="9.75">
      <c r="A24" s="47"/>
      <c r="B24" s="61"/>
      <c r="C24" s="161" t="s">
        <v>126</v>
      </c>
      <c r="D24" s="162"/>
      <c r="E24" s="70"/>
      <c r="F24" s="70"/>
      <c r="G24" s="70"/>
      <c r="H24" s="64"/>
      <c r="I24" s="65"/>
      <c r="J24" s="66">
        <f>SUM(I25:I27)</f>
        <v>0</v>
      </c>
      <c r="K24" s="67"/>
      <c r="L24" s="68"/>
    </row>
    <row r="25" spans="1:12" s="69" customFormat="1" ht="9.75">
      <c r="A25" s="47"/>
      <c r="B25" s="61"/>
      <c r="C25" s="262" t="s">
        <v>62</v>
      </c>
      <c r="D25" s="263"/>
      <c r="E25" s="62"/>
      <c r="F25" s="62"/>
      <c r="G25" s="63"/>
      <c r="H25" s="64">
        <f t="shared" si="0"/>
        <v>0</v>
      </c>
      <c r="I25" s="65">
        <f>H25/$B$9</f>
        <v>0</v>
      </c>
      <c r="J25" s="66"/>
      <c r="K25" s="67"/>
      <c r="L25" s="68"/>
    </row>
    <row r="26" spans="1:12" s="69" customFormat="1" ht="9.75">
      <c r="A26" s="47"/>
      <c r="B26" s="47"/>
      <c r="C26" s="262" t="s">
        <v>127</v>
      </c>
      <c r="D26" s="263"/>
      <c r="E26" s="62"/>
      <c r="F26" s="62"/>
      <c r="G26" s="63"/>
      <c r="H26" s="64">
        <f t="shared" si="0"/>
        <v>0</v>
      </c>
      <c r="I26" s="65">
        <f>H26/$B$9</f>
        <v>0</v>
      </c>
      <c r="J26" s="66"/>
      <c r="K26" s="67"/>
      <c r="L26" s="68"/>
    </row>
    <row r="27" spans="1:12" s="69" customFormat="1" ht="9.75">
      <c r="A27" s="47"/>
      <c r="B27" s="47"/>
      <c r="C27" s="262" t="s">
        <v>128</v>
      </c>
      <c r="D27" s="263"/>
      <c r="E27" s="62"/>
      <c r="F27" s="62"/>
      <c r="G27" s="63"/>
      <c r="H27" s="64">
        <f t="shared" si="0"/>
        <v>0</v>
      </c>
      <c r="I27" s="65">
        <f>H27/$B$9</f>
        <v>0</v>
      </c>
      <c r="J27" s="66"/>
      <c r="K27" s="67"/>
      <c r="L27" s="68"/>
    </row>
    <row r="28" spans="1:12" s="69" customFormat="1" ht="9.75">
      <c r="A28" s="47"/>
      <c r="B28" s="47"/>
      <c r="C28" s="164" t="s">
        <v>129</v>
      </c>
      <c r="D28" s="164"/>
      <c r="E28" s="70"/>
      <c r="F28" s="70"/>
      <c r="G28" s="70"/>
      <c r="H28" s="64"/>
      <c r="I28" s="65"/>
      <c r="J28" s="66">
        <f>SUM(I29:I33)</f>
        <v>0</v>
      </c>
      <c r="K28" s="67"/>
      <c r="L28" s="68"/>
    </row>
    <row r="29" spans="1:12" s="69" customFormat="1" ht="9.75">
      <c r="A29" s="47"/>
      <c r="B29" s="47"/>
      <c r="C29" s="262" t="s">
        <v>67</v>
      </c>
      <c r="D29" s="263"/>
      <c r="E29" s="62"/>
      <c r="F29" s="62"/>
      <c r="G29" s="63"/>
      <c r="H29" s="64">
        <f t="shared" si="0"/>
        <v>0</v>
      </c>
      <c r="I29" s="65">
        <f>H29/$B$9</f>
        <v>0</v>
      </c>
      <c r="J29" s="66"/>
      <c r="K29" s="67"/>
      <c r="L29" s="68"/>
    </row>
    <row r="30" spans="1:12" s="69" customFormat="1" ht="9.75">
      <c r="A30" s="47"/>
      <c r="B30" s="47"/>
      <c r="C30" s="262" t="s">
        <v>154</v>
      </c>
      <c r="D30" s="263"/>
      <c r="E30" s="62"/>
      <c r="F30" s="62"/>
      <c r="G30" s="63"/>
      <c r="H30" s="64">
        <f t="shared" si="0"/>
        <v>0</v>
      </c>
      <c r="I30" s="65">
        <f>H30/$B$9</f>
        <v>0</v>
      </c>
      <c r="J30" s="66"/>
      <c r="K30" s="67"/>
      <c r="L30" s="68"/>
    </row>
    <row r="31" spans="1:12" s="69" customFormat="1" ht="24" customHeight="1">
      <c r="A31" s="47"/>
      <c r="B31" s="47"/>
      <c r="C31" s="257" t="s">
        <v>155</v>
      </c>
      <c r="D31" s="238"/>
      <c r="E31" s="62"/>
      <c r="F31" s="62"/>
      <c r="G31" s="63"/>
      <c r="H31" s="64">
        <f t="shared" si="0"/>
        <v>0</v>
      </c>
      <c r="I31" s="65">
        <f>H31/$B$9</f>
        <v>0</v>
      </c>
      <c r="J31" s="66"/>
      <c r="K31" s="67"/>
      <c r="L31" s="68"/>
    </row>
    <row r="32" spans="1:12" s="69" customFormat="1" ht="9.75">
      <c r="A32" s="47"/>
      <c r="B32" s="47"/>
      <c r="C32" s="262" t="s">
        <v>156</v>
      </c>
      <c r="D32" s="263"/>
      <c r="E32" s="62"/>
      <c r="F32" s="62"/>
      <c r="G32" s="63"/>
      <c r="H32" s="64">
        <f t="shared" si="0"/>
        <v>0</v>
      </c>
      <c r="I32" s="65">
        <f>H32/$B$9</f>
        <v>0</v>
      </c>
      <c r="J32" s="66"/>
      <c r="K32" s="67"/>
      <c r="L32" s="68"/>
    </row>
    <row r="33" spans="1:12" s="69" customFormat="1" ht="24" customHeight="1">
      <c r="A33" s="47"/>
      <c r="B33" s="47"/>
      <c r="C33" s="257" t="s">
        <v>68</v>
      </c>
      <c r="D33" s="238"/>
      <c r="E33" s="62"/>
      <c r="F33" s="62"/>
      <c r="G33" s="63"/>
      <c r="H33" s="64">
        <f t="shared" si="0"/>
        <v>0</v>
      </c>
      <c r="I33" s="65">
        <f>H33/$B$9</f>
        <v>0</v>
      </c>
      <c r="J33" s="66"/>
      <c r="K33" s="67"/>
      <c r="L33" s="68"/>
    </row>
    <row r="34" spans="1:12" s="69" customFormat="1" ht="9.75">
      <c r="A34" s="47"/>
      <c r="B34" s="47"/>
      <c r="C34" s="260" t="s">
        <v>130</v>
      </c>
      <c r="D34" s="261"/>
      <c r="E34" s="62"/>
      <c r="F34" s="62"/>
      <c r="G34" s="63"/>
      <c r="H34" s="64">
        <f t="shared" si="0"/>
        <v>0</v>
      </c>
      <c r="I34" s="65"/>
      <c r="J34" s="66">
        <f>+H34/$B$9</f>
        <v>0</v>
      </c>
      <c r="K34" s="67"/>
      <c r="L34" s="68"/>
    </row>
    <row r="35" spans="1:12" s="69" customFormat="1" ht="9.75">
      <c r="A35" s="47"/>
      <c r="B35" s="47"/>
      <c r="C35" s="260" t="s">
        <v>131</v>
      </c>
      <c r="D35" s="261"/>
      <c r="E35" s="62"/>
      <c r="F35" s="62"/>
      <c r="G35" s="63"/>
      <c r="H35" s="64">
        <f t="shared" si="0"/>
        <v>0</v>
      </c>
      <c r="I35" s="65"/>
      <c r="J35" s="66">
        <f>+H35/$B$9</f>
        <v>0</v>
      </c>
      <c r="K35" s="67"/>
      <c r="L35" s="68"/>
    </row>
    <row r="36" spans="1:12" s="69" customFormat="1" ht="9.75">
      <c r="A36" s="47"/>
      <c r="B36" s="61"/>
      <c r="C36" s="72"/>
      <c r="D36" s="72"/>
      <c r="E36" s="70"/>
      <c r="F36" s="70"/>
      <c r="G36" s="70"/>
      <c r="H36" s="64"/>
      <c r="I36" s="73"/>
      <c r="J36" s="74"/>
      <c r="K36" s="75"/>
      <c r="L36" s="68"/>
    </row>
    <row r="37" spans="1:12" s="69" customFormat="1" ht="9.75">
      <c r="A37" s="47"/>
      <c r="B37" s="76" t="s">
        <v>111</v>
      </c>
      <c r="C37" s="113" t="s">
        <v>118</v>
      </c>
      <c r="D37" s="113"/>
      <c r="E37" s="85">
        <v>500</v>
      </c>
      <c r="F37" s="85">
        <v>6</v>
      </c>
      <c r="G37" s="86"/>
      <c r="H37" s="64">
        <f t="shared" si="0"/>
        <v>3000</v>
      </c>
      <c r="I37" s="65"/>
      <c r="J37" s="78"/>
      <c r="K37" s="114">
        <f>+H37/$B$9</f>
        <v>3000</v>
      </c>
      <c r="L37" s="68"/>
    </row>
    <row r="38" spans="1:12" s="69" customFormat="1" ht="9.75">
      <c r="A38" s="47"/>
      <c r="B38" s="76"/>
      <c r="C38" s="115"/>
      <c r="D38" s="115"/>
      <c r="E38" s="71"/>
      <c r="F38" s="71"/>
      <c r="G38" s="96"/>
      <c r="H38" s="97"/>
      <c r="I38" s="102"/>
      <c r="J38" s="78"/>
      <c r="K38" s="103"/>
      <c r="L38" s="101"/>
    </row>
    <row r="39" spans="1:12" s="69" customFormat="1" ht="9.75">
      <c r="A39" s="76">
        <v>2</v>
      </c>
      <c r="B39" s="76"/>
      <c r="C39" s="116" t="s">
        <v>157</v>
      </c>
      <c r="D39" s="116"/>
      <c r="E39" s="117"/>
      <c r="F39" s="117"/>
      <c r="G39" s="117"/>
      <c r="H39" s="118"/>
      <c r="I39" s="119"/>
      <c r="J39" s="119"/>
      <c r="K39" s="120"/>
      <c r="L39" s="121">
        <f>SUM(K41:K57)</f>
        <v>84715</v>
      </c>
    </row>
    <row r="40" spans="1:12" s="69" customFormat="1" ht="9.75">
      <c r="A40" s="76"/>
      <c r="B40" s="76" t="s">
        <v>112</v>
      </c>
      <c r="C40" s="167" t="s">
        <v>119</v>
      </c>
      <c r="D40" s="167"/>
      <c r="E40" s="77"/>
      <c r="F40" s="77"/>
      <c r="G40" s="77"/>
      <c r="H40" s="79"/>
      <c r="I40" s="78"/>
      <c r="J40" s="78"/>
      <c r="K40" s="87"/>
      <c r="L40" s="88"/>
    </row>
    <row r="41" spans="1:12" s="69" customFormat="1" ht="9.75">
      <c r="A41" s="76"/>
      <c r="B41" s="76"/>
      <c r="C41" s="255" t="s">
        <v>132</v>
      </c>
      <c r="D41" s="256"/>
      <c r="E41" s="91"/>
      <c r="F41" s="91"/>
      <c r="G41" s="91"/>
      <c r="H41" s="64">
        <f>E41*F41</f>
        <v>0</v>
      </c>
      <c r="I41" s="65"/>
      <c r="J41" s="78"/>
      <c r="K41" s="114">
        <f>+H41/$B$9</f>
        <v>0</v>
      </c>
      <c r="L41" s="88"/>
    </row>
    <row r="42" spans="1:12" s="69" customFormat="1" ht="9.75">
      <c r="A42" s="76"/>
      <c r="B42" s="76"/>
      <c r="C42" s="165"/>
      <c r="D42" s="165"/>
      <c r="E42" s="77"/>
      <c r="F42" s="77"/>
      <c r="G42" s="77"/>
      <c r="H42" s="79"/>
      <c r="I42" s="99"/>
      <c r="J42" s="99"/>
      <c r="K42" s="122"/>
      <c r="L42" s="88"/>
    </row>
    <row r="43" spans="1:12" s="69" customFormat="1" ht="9.75">
      <c r="A43" s="76"/>
      <c r="B43" s="76" t="s">
        <v>113</v>
      </c>
      <c r="C43" s="167" t="s">
        <v>11</v>
      </c>
      <c r="D43" s="167"/>
      <c r="E43" s="77"/>
      <c r="F43" s="77"/>
      <c r="G43" s="77"/>
      <c r="H43" s="79"/>
      <c r="I43" s="78"/>
      <c r="J43" s="78"/>
      <c r="K43" s="87">
        <f>SUM(J44:J51)</f>
        <v>84715</v>
      </c>
      <c r="L43" s="88"/>
    </row>
    <row r="44" spans="1:12" s="69" customFormat="1" ht="9.75">
      <c r="A44" s="76"/>
      <c r="B44" s="76"/>
      <c r="C44" s="255" t="s">
        <v>30</v>
      </c>
      <c r="D44" s="256"/>
      <c r="E44" s="91">
        <v>220</v>
      </c>
      <c r="F44" s="91">
        <v>40</v>
      </c>
      <c r="G44" s="91"/>
      <c r="H44" s="64">
        <f aca="true" t="shared" si="1" ref="H44:H50">E44*F44</f>
        <v>8800</v>
      </c>
      <c r="I44" s="65"/>
      <c r="J44" s="66">
        <f aca="true" t="shared" si="2" ref="J44:J51">+H44/$B$9</f>
        <v>8800</v>
      </c>
      <c r="K44" s="87"/>
      <c r="L44" s="88"/>
    </row>
    <row r="45" spans="1:12" s="69" customFormat="1" ht="9.75">
      <c r="A45" s="76"/>
      <c r="B45" s="76"/>
      <c r="C45" s="255" t="s">
        <v>12</v>
      </c>
      <c r="D45" s="256"/>
      <c r="E45" s="91">
        <v>200</v>
      </c>
      <c r="F45" s="91">
        <v>65</v>
      </c>
      <c r="G45" s="91"/>
      <c r="H45" s="64">
        <f t="shared" si="1"/>
        <v>13000</v>
      </c>
      <c r="I45" s="65"/>
      <c r="J45" s="66">
        <f t="shared" si="2"/>
        <v>13000</v>
      </c>
      <c r="K45" s="87"/>
      <c r="L45" s="88"/>
    </row>
    <row r="46" spans="1:12" s="69" customFormat="1" ht="22.5" customHeight="1">
      <c r="A46" s="76"/>
      <c r="B46" s="76"/>
      <c r="C46" s="246" t="s">
        <v>54</v>
      </c>
      <c r="D46" s="247"/>
      <c r="E46" s="91">
        <v>175</v>
      </c>
      <c r="F46" s="91">
        <v>90</v>
      </c>
      <c r="G46" s="91"/>
      <c r="H46" s="64">
        <f t="shared" si="1"/>
        <v>15750</v>
      </c>
      <c r="I46" s="65"/>
      <c r="J46" s="66">
        <f t="shared" si="2"/>
        <v>15750</v>
      </c>
      <c r="K46" s="87"/>
      <c r="L46" s="88"/>
    </row>
    <row r="47" spans="1:12" s="69" customFormat="1" ht="23.25" customHeight="1">
      <c r="A47" s="76"/>
      <c r="B47" s="76"/>
      <c r="C47" s="246" t="s">
        <v>13</v>
      </c>
      <c r="D47" s="247"/>
      <c r="E47" s="91">
        <v>212</v>
      </c>
      <c r="F47" s="91">
        <v>50</v>
      </c>
      <c r="G47" s="91"/>
      <c r="H47" s="64">
        <f t="shared" si="1"/>
        <v>10600</v>
      </c>
      <c r="I47" s="65"/>
      <c r="J47" s="66">
        <f t="shared" si="2"/>
        <v>10600</v>
      </c>
      <c r="K47" s="87"/>
      <c r="L47" s="88"/>
    </row>
    <row r="48" spans="1:12" s="69" customFormat="1" ht="9.75">
      <c r="A48" s="76"/>
      <c r="B48" s="76"/>
      <c r="C48" s="255" t="s">
        <v>0</v>
      </c>
      <c r="D48" s="256"/>
      <c r="E48" s="91">
        <v>177</v>
      </c>
      <c r="F48" s="91">
        <v>120</v>
      </c>
      <c r="G48" s="91"/>
      <c r="H48" s="64">
        <f t="shared" si="1"/>
        <v>21240</v>
      </c>
      <c r="I48" s="65"/>
      <c r="J48" s="66">
        <f t="shared" si="2"/>
        <v>21240</v>
      </c>
      <c r="K48" s="87"/>
      <c r="L48" s="88"/>
    </row>
    <row r="49" spans="1:12" s="69" customFormat="1" ht="9.75">
      <c r="A49" s="76"/>
      <c r="B49" s="76"/>
      <c r="C49" s="255" t="s">
        <v>14</v>
      </c>
      <c r="D49" s="256"/>
      <c r="E49" s="91">
        <v>189</v>
      </c>
      <c r="F49" s="91">
        <v>25</v>
      </c>
      <c r="G49" s="91"/>
      <c r="H49" s="64">
        <f>E49*F49</f>
        <v>4725</v>
      </c>
      <c r="I49" s="65"/>
      <c r="J49" s="66">
        <f t="shared" si="2"/>
        <v>4725</v>
      </c>
      <c r="K49" s="87"/>
      <c r="L49" s="88"/>
    </row>
    <row r="50" spans="1:12" s="69" customFormat="1" ht="12" customHeight="1">
      <c r="A50" s="76"/>
      <c r="B50" s="76"/>
      <c r="C50" s="246" t="s">
        <v>15</v>
      </c>
      <c r="D50" s="247"/>
      <c r="E50" s="91">
        <v>150</v>
      </c>
      <c r="F50" s="91">
        <v>20</v>
      </c>
      <c r="G50" s="91"/>
      <c r="H50" s="64">
        <f t="shared" si="1"/>
        <v>3000</v>
      </c>
      <c r="I50" s="65"/>
      <c r="J50" s="66">
        <f t="shared" si="2"/>
        <v>3000</v>
      </c>
      <c r="K50" s="87"/>
      <c r="L50" s="88"/>
    </row>
    <row r="51" spans="1:12" s="69" customFormat="1" ht="24" customHeight="1">
      <c r="A51" s="76"/>
      <c r="B51" s="76"/>
      <c r="C51" s="246" t="s">
        <v>2</v>
      </c>
      <c r="D51" s="247"/>
      <c r="E51" s="123">
        <v>190</v>
      </c>
      <c r="F51" s="123">
        <v>40</v>
      </c>
      <c r="G51" s="123"/>
      <c r="H51" s="64">
        <f>E51*F51</f>
        <v>7600</v>
      </c>
      <c r="I51" s="65"/>
      <c r="J51" s="66">
        <f t="shared" si="2"/>
        <v>7600</v>
      </c>
      <c r="K51" s="122"/>
      <c r="L51" s="88"/>
    </row>
    <row r="52" spans="1:12" s="69" customFormat="1" ht="9.75">
      <c r="A52" s="76"/>
      <c r="B52" s="47"/>
      <c r="C52" s="166" t="s">
        <v>1</v>
      </c>
      <c r="D52" s="166"/>
      <c r="E52" s="77"/>
      <c r="F52" s="77"/>
      <c r="G52" s="77"/>
      <c r="H52" s="79"/>
      <c r="I52" s="78"/>
      <c r="J52" s="78"/>
      <c r="K52" s="84"/>
      <c r="L52" s="88"/>
    </row>
    <row r="53" spans="1:12" s="69" customFormat="1" ht="9.75">
      <c r="A53" s="76"/>
      <c r="B53" s="76" t="s">
        <v>114</v>
      </c>
      <c r="C53" s="253" t="s">
        <v>124</v>
      </c>
      <c r="D53" s="254"/>
      <c r="E53" s="94"/>
      <c r="F53" s="94"/>
      <c r="G53" s="94"/>
      <c r="H53" s="64"/>
      <c r="I53" s="78"/>
      <c r="J53" s="78"/>
      <c r="K53" s="87">
        <f>SUM(J53:J57)</f>
        <v>0</v>
      </c>
      <c r="L53" s="88"/>
    </row>
    <row r="54" spans="1:12" s="69" customFormat="1" ht="9.75">
      <c r="A54" s="76"/>
      <c r="B54" s="76"/>
      <c r="C54" s="255" t="s">
        <v>133</v>
      </c>
      <c r="D54" s="256"/>
      <c r="E54" s="91"/>
      <c r="F54" s="91"/>
      <c r="G54" s="91"/>
      <c r="H54" s="64">
        <f>E54*F54</f>
        <v>0</v>
      </c>
      <c r="I54" s="78"/>
      <c r="J54" s="78">
        <f>+H54/$B$9</f>
        <v>0</v>
      </c>
      <c r="K54" s="79"/>
      <c r="L54" s="88"/>
    </row>
    <row r="55" spans="1:12" s="69" customFormat="1" ht="9.75">
      <c r="A55" s="76"/>
      <c r="B55" s="76"/>
      <c r="C55" s="255" t="s">
        <v>134</v>
      </c>
      <c r="D55" s="256"/>
      <c r="E55" s="91"/>
      <c r="F55" s="91"/>
      <c r="G55" s="91"/>
      <c r="H55" s="64">
        <f>E55*F55</f>
        <v>0</v>
      </c>
      <c r="I55" s="78"/>
      <c r="J55" s="78">
        <f>+H55/$B$9</f>
        <v>0</v>
      </c>
      <c r="K55" s="79"/>
      <c r="L55" s="88"/>
    </row>
    <row r="56" spans="1:12" s="69" customFormat="1" ht="9.75">
      <c r="A56" s="76"/>
      <c r="B56" s="76"/>
      <c r="C56" s="255" t="s">
        <v>135</v>
      </c>
      <c r="D56" s="256"/>
      <c r="E56" s="91"/>
      <c r="F56" s="91"/>
      <c r="G56" s="91"/>
      <c r="H56" s="64">
        <f>E56*F56</f>
        <v>0</v>
      </c>
      <c r="I56" s="124"/>
      <c r="J56" s="78">
        <f>+H56/$B$9</f>
        <v>0</v>
      </c>
      <c r="K56" s="125"/>
      <c r="L56" s="88"/>
    </row>
    <row r="57" spans="1:12" s="69" customFormat="1" ht="22.5" customHeight="1">
      <c r="A57" s="76"/>
      <c r="B57" s="76"/>
      <c r="C57" s="246" t="s">
        <v>46</v>
      </c>
      <c r="D57" s="247"/>
      <c r="E57" s="91"/>
      <c r="F57" s="91"/>
      <c r="G57" s="91"/>
      <c r="H57" s="64">
        <f>E57*F57</f>
        <v>0</v>
      </c>
      <c r="I57" s="124"/>
      <c r="J57" s="78">
        <f>+H57/$B$9</f>
        <v>0</v>
      </c>
      <c r="K57" s="125"/>
      <c r="L57" s="88"/>
    </row>
    <row r="58" spans="1:12" s="69" customFormat="1" ht="9.75">
      <c r="A58" s="76"/>
      <c r="B58" s="76"/>
      <c r="C58" s="95"/>
      <c r="D58" s="95"/>
      <c r="E58" s="71"/>
      <c r="F58" s="71"/>
      <c r="G58" s="71"/>
      <c r="H58" s="79"/>
      <c r="I58" s="78"/>
      <c r="J58" s="78"/>
      <c r="K58" s="87"/>
      <c r="L58" s="88"/>
    </row>
    <row r="59" spans="1:12" s="69" customFormat="1" ht="9.75">
      <c r="A59" s="76">
        <v>3</v>
      </c>
      <c r="B59" s="76"/>
      <c r="C59" s="116" t="s">
        <v>120</v>
      </c>
      <c r="D59" s="116"/>
      <c r="E59" s="117"/>
      <c r="F59" s="117"/>
      <c r="G59" s="117"/>
      <c r="H59" s="118"/>
      <c r="I59" s="119"/>
      <c r="J59" s="119"/>
      <c r="K59" s="120"/>
      <c r="L59" s="121">
        <f>SUM(K60:K98)</f>
        <v>94780</v>
      </c>
    </row>
    <row r="60" spans="1:12" s="69" customFormat="1" ht="9.75">
      <c r="A60" s="47"/>
      <c r="B60" s="76" t="s">
        <v>115</v>
      </c>
      <c r="C60" s="83" t="s">
        <v>158</v>
      </c>
      <c r="D60" s="83"/>
      <c r="E60" s="71"/>
      <c r="F60" s="71"/>
      <c r="G60" s="71"/>
      <c r="H60" s="64"/>
      <c r="I60" s="65"/>
      <c r="J60" s="78"/>
      <c r="K60" s="79">
        <f>SUM(J61:J72)</f>
        <v>3800</v>
      </c>
      <c r="L60" s="68"/>
    </row>
    <row r="61" spans="1:12" s="69" customFormat="1" ht="9.75">
      <c r="A61" s="47"/>
      <c r="B61" s="76"/>
      <c r="C61" s="84" t="s">
        <v>136</v>
      </c>
      <c r="D61" s="84"/>
      <c r="E61" s="71"/>
      <c r="F61" s="71"/>
      <c r="G61" s="71"/>
      <c r="H61" s="64"/>
      <c r="I61" s="65"/>
      <c r="J61" s="78">
        <f>SUM(I62:I66)</f>
        <v>0</v>
      </c>
      <c r="K61" s="79"/>
      <c r="L61" s="68"/>
    </row>
    <row r="62" spans="1:12" s="69" customFormat="1" ht="9.75">
      <c r="A62" s="47"/>
      <c r="B62" s="76"/>
      <c r="C62" s="239" t="s">
        <v>137</v>
      </c>
      <c r="D62" s="240"/>
      <c r="E62" s="85"/>
      <c r="F62" s="85"/>
      <c r="G62" s="86"/>
      <c r="H62" s="64">
        <f>E62*F62</f>
        <v>0</v>
      </c>
      <c r="I62" s="65">
        <f>H62/$B$9</f>
        <v>0</v>
      </c>
      <c r="J62" s="78"/>
      <c r="K62" s="79"/>
      <c r="L62" s="68"/>
    </row>
    <row r="63" spans="1:12" s="69" customFormat="1" ht="9.75">
      <c r="A63" s="47"/>
      <c r="B63" s="76"/>
      <c r="C63" s="239" t="s">
        <v>138</v>
      </c>
      <c r="D63" s="240"/>
      <c r="E63" s="85"/>
      <c r="F63" s="85"/>
      <c r="G63" s="86"/>
      <c r="H63" s="64">
        <f>E63*F63</f>
        <v>0</v>
      </c>
      <c r="I63" s="65">
        <f>H63/$B$9</f>
        <v>0</v>
      </c>
      <c r="J63" s="78"/>
      <c r="K63" s="79"/>
      <c r="L63" s="68"/>
    </row>
    <row r="64" spans="1:12" s="69" customFormat="1" ht="9.75">
      <c r="A64" s="47"/>
      <c r="B64" s="76"/>
      <c r="C64" s="239" t="s">
        <v>139</v>
      </c>
      <c r="D64" s="240"/>
      <c r="E64" s="85"/>
      <c r="F64" s="85"/>
      <c r="G64" s="86"/>
      <c r="H64" s="64">
        <f>E64*F64</f>
        <v>0</v>
      </c>
      <c r="I64" s="65">
        <f>H64/$B$9</f>
        <v>0</v>
      </c>
      <c r="J64" s="78"/>
      <c r="K64" s="79"/>
      <c r="L64" s="68"/>
    </row>
    <row r="65" spans="1:12" s="69" customFormat="1" ht="22.5" customHeight="1">
      <c r="A65" s="47"/>
      <c r="B65" s="76"/>
      <c r="C65" s="257" t="s">
        <v>140</v>
      </c>
      <c r="D65" s="238"/>
      <c r="E65" s="85"/>
      <c r="F65" s="85"/>
      <c r="G65" s="86"/>
      <c r="H65" s="64">
        <f>E65*F65</f>
        <v>0</v>
      </c>
      <c r="I65" s="65">
        <f>H65/$B$9</f>
        <v>0</v>
      </c>
      <c r="J65" s="78"/>
      <c r="K65" s="79"/>
      <c r="L65" s="68"/>
    </row>
    <row r="66" spans="1:12" s="69" customFormat="1" ht="24" customHeight="1">
      <c r="A66" s="47"/>
      <c r="B66" s="76"/>
      <c r="C66" s="257" t="s">
        <v>141</v>
      </c>
      <c r="D66" s="238"/>
      <c r="E66" s="85"/>
      <c r="F66" s="85"/>
      <c r="G66" s="86"/>
      <c r="H66" s="64">
        <f>E66*F66</f>
        <v>0</v>
      </c>
      <c r="I66" s="65">
        <f>H66/$B$9</f>
        <v>0</v>
      </c>
      <c r="J66" s="78"/>
      <c r="K66" s="79"/>
      <c r="L66" s="68"/>
    </row>
    <row r="67" spans="1:12" s="69" customFormat="1" ht="12.75" customHeight="1">
      <c r="A67" s="76"/>
      <c r="B67" s="76"/>
      <c r="C67" s="84" t="s">
        <v>69</v>
      </c>
      <c r="D67" s="84"/>
      <c r="E67" s="71"/>
      <c r="F67" s="71"/>
      <c r="G67" s="64"/>
      <c r="H67" s="79"/>
      <c r="I67" s="78"/>
      <c r="J67" s="78">
        <f>SUM(I68:I72)</f>
        <v>3800</v>
      </c>
      <c r="K67" s="87"/>
      <c r="L67" s="88"/>
    </row>
    <row r="68" spans="1:12" s="69" customFormat="1" ht="9.75">
      <c r="A68" s="76"/>
      <c r="B68" s="76"/>
      <c r="C68" s="239" t="s">
        <v>142</v>
      </c>
      <c r="D68" s="240"/>
      <c r="E68" s="85">
        <v>250</v>
      </c>
      <c r="F68" s="85">
        <v>10</v>
      </c>
      <c r="G68" s="86"/>
      <c r="H68" s="64">
        <f>E68*F68</f>
        <v>2500</v>
      </c>
      <c r="I68" s="65">
        <f>H68/$B$9</f>
        <v>2500</v>
      </c>
      <c r="J68" s="78"/>
      <c r="K68" s="87"/>
      <c r="L68" s="88"/>
    </row>
    <row r="69" spans="1:12" s="69" customFormat="1" ht="9.75">
      <c r="A69" s="76"/>
      <c r="B69" s="76"/>
      <c r="C69" s="239" t="s">
        <v>143</v>
      </c>
      <c r="D69" s="240"/>
      <c r="E69" s="85">
        <v>80</v>
      </c>
      <c r="F69" s="85">
        <v>10</v>
      </c>
      <c r="G69" s="86"/>
      <c r="H69" s="64">
        <f>E69*F69</f>
        <v>800</v>
      </c>
      <c r="I69" s="65">
        <f>H69/$B$9</f>
        <v>800</v>
      </c>
      <c r="J69" s="78"/>
      <c r="K69" s="87"/>
      <c r="L69" s="88"/>
    </row>
    <row r="70" spans="1:12" s="69" customFormat="1" ht="9.75">
      <c r="A70" s="76"/>
      <c r="B70" s="76"/>
      <c r="C70" s="239" t="s">
        <v>144</v>
      </c>
      <c r="D70" s="240"/>
      <c r="E70" s="85">
        <v>50</v>
      </c>
      <c r="F70" s="85">
        <v>6</v>
      </c>
      <c r="G70" s="86"/>
      <c r="H70" s="64">
        <f>E70*F70</f>
        <v>300</v>
      </c>
      <c r="I70" s="65">
        <f>H70/$B$9</f>
        <v>300</v>
      </c>
      <c r="J70" s="78"/>
      <c r="K70" s="87"/>
      <c r="L70" s="88"/>
    </row>
    <row r="71" spans="1:12" s="69" customFormat="1" ht="22.5" customHeight="1">
      <c r="A71" s="76"/>
      <c r="B71" s="76"/>
      <c r="C71" s="257" t="s">
        <v>145</v>
      </c>
      <c r="D71" s="238"/>
      <c r="E71" s="85">
        <v>100</v>
      </c>
      <c r="F71" s="85">
        <v>1</v>
      </c>
      <c r="G71" s="86"/>
      <c r="H71" s="64">
        <f>E71*F71</f>
        <v>100</v>
      </c>
      <c r="I71" s="65">
        <f>H71/$B$9</f>
        <v>100</v>
      </c>
      <c r="J71" s="78"/>
      <c r="K71" s="87"/>
      <c r="L71" s="88"/>
    </row>
    <row r="72" spans="1:12" s="69" customFormat="1" ht="24.75" customHeight="1">
      <c r="A72" s="76"/>
      <c r="B72" s="76"/>
      <c r="C72" s="257" t="s">
        <v>146</v>
      </c>
      <c r="D72" s="238"/>
      <c r="E72" s="85">
        <v>100</v>
      </c>
      <c r="F72" s="85">
        <v>1</v>
      </c>
      <c r="G72" s="86"/>
      <c r="H72" s="64">
        <f>E72*F72</f>
        <v>100</v>
      </c>
      <c r="I72" s="65">
        <f>H72/$B$9</f>
        <v>100</v>
      </c>
      <c r="J72" s="78"/>
      <c r="K72" s="87"/>
      <c r="L72" s="88"/>
    </row>
    <row r="73" spans="1:12" s="69" customFormat="1" ht="9.75">
      <c r="A73" s="47"/>
      <c r="B73" s="76"/>
      <c r="C73" s="84"/>
      <c r="D73" s="84"/>
      <c r="E73" s="71"/>
      <c r="F73" s="71"/>
      <c r="G73" s="64"/>
      <c r="H73" s="89"/>
      <c r="I73" s="73"/>
      <c r="J73" s="78"/>
      <c r="K73" s="79"/>
      <c r="L73" s="68"/>
    </row>
    <row r="74" spans="1:12" s="69" customFormat="1" ht="9.75">
      <c r="A74" s="47"/>
      <c r="B74" s="76" t="s">
        <v>116</v>
      </c>
      <c r="C74" s="83" t="s">
        <v>121</v>
      </c>
      <c r="D74" s="83"/>
      <c r="E74" s="71"/>
      <c r="F74" s="71"/>
      <c r="G74" s="64"/>
      <c r="H74" s="64"/>
      <c r="I74" s="65"/>
      <c r="J74" s="78"/>
      <c r="K74" s="79">
        <f>SUM(J75:J90)</f>
        <v>86030</v>
      </c>
      <c r="L74" s="68"/>
    </row>
    <row r="75" spans="1:12" s="69" customFormat="1" ht="9.75">
      <c r="A75" s="47"/>
      <c r="B75" s="76"/>
      <c r="C75" s="90" t="s">
        <v>163</v>
      </c>
      <c r="D75" s="90"/>
      <c r="E75" s="77"/>
      <c r="F75" s="77"/>
      <c r="G75" s="89"/>
      <c r="H75" s="89"/>
      <c r="I75" s="65"/>
      <c r="J75" s="78">
        <f>SUM(I76:I78)</f>
        <v>0</v>
      </c>
      <c r="K75" s="79"/>
      <c r="L75" s="68"/>
    </row>
    <row r="76" spans="1:12" s="69" customFormat="1" ht="9.75">
      <c r="A76" s="47"/>
      <c r="B76" s="76"/>
      <c r="C76" s="77" t="s">
        <v>70</v>
      </c>
      <c r="D76" s="77"/>
      <c r="E76" s="91"/>
      <c r="F76" s="91"/>
      <c r="G76" s="92"/>
      <c r="H76" s="64">
        <f>E76*F76</f>
        <v>0</v>
      </c>
      <c r="I76" s="65">
        <f>H76/$B$9</f>
        <v>0</v>
      </c>
      <c r="J76" s="78"/>
      <c r="K76" s="79"/>
      <c r="L76" s="68"/>
    </row>
    <row r="77" spans="1:12" s="69" customFormat="1" ht="22.5" customHeight="1">
      <c r="A77" s="47"/>
      <c r="B77" s="76"/>
      <c r="C77" s="246" t="s">
        <v>164</v>
      </c>
      <c r="D77" s="247"/>
      <c r="E77" s="91"/>
      <c r="F77" s="91"/>
      <c r="G77" s="92"/>
      <c r="H77" s="64">
        <f>E77*F77</f>
        <v>0</v>
      </c>
      <c r="I77" s="65">
        <f>H77/$B$9</f>
        <v>0</v>
      </c>
      <c r="J77" s="78"/>
      <c r="K77" s="79"/>
      <c r="L77" s="68"/>
    </row>
    <row r="78" spans="1:12" s="69" customFormat="1" ht="24" customHeight="1">
      <c r="A78" s="47"/>
      <c r="B78" s="47"/>
      <c r="C78" s="246" t="s">
        <v>45</v>
      </c>
      <c r="D78" s="247"/>
      <c r="E78" s="91"/>
      <c r="F78" s="91"/>
      <c r="G78" s="92"/>
      <c r="H78" s="64">
        <f>E78*F78</f>
        <v>0</v>
      </c>
      <c r="I78" s="65">
        <f>H78/$B$9</f>
        <v>0</v>
      </c>
      <c r="J78" s="78"/>
      <c r="K78" s="79"/>
      <c r="L78" s="68"/>
    </row>
    <row r="79" spans="1:12" s="69" customFormat="1" ht="9.75">
      <c r="A79" s="47"/>
      <c r="B79" s="47"/>
      <c r="C79" s="93"/>
      <c r="D79" s="93"/>
      <c r="E79" s="77"/>
      <c r="F79" s="77"/>
      <c r="G79" s="89"/>
      <c r="H79" s="64"/>
      <c r="I79" s="65"/>
      <c r="J79" s="78"/>
      <c r="K79" s="79"/>
      <c r="L79" s="68"/>
    </row>
    <row r="80" spans="1:12" s="69" customFormat="1" ht="9.75">
      <c r="A80" s="47"/>
      <c r="B80" s="47"/>
      <c r="C80" s="250" t="s">
        <v>16</v>
      </c>
      <c r="D80" s="251"/>
      <c r="E80" s="251"/>
      <c r="F80" s="252"/>
      <c r="G80" s="64"/>
      <c r="H80" s="64"/>
      <c r="I80" s="65"/>
      <c r="J80" s="78">
        <f>SUM(I81:I90)</f>
        <v>86030</v>
      </c>
      <c r="K80" s="79"/>
      <c r="L80" s="68"/>
    </row>
    <row r="81" spans="1:12" s="69" customFormat="1" ht="21.75" customHeight="1">
      <c r="A81" s="47"/>
      <c r="B81" s="47"/>
      <c r="C81" s="246" t="s">
        <v>17</v>
      </c>
      <c r="D81" s="247"/>
      <c r="E81" s="91"/>
      <c r="F81" s="91"/>
      <c r="G81" s="94"/>
      <c r="H81" s="64">
        <f>E81*F81</f>
        <v>0</v>
      </c>
      <c r="I81" s="65">
        <f>H81/$B$9</f>
        <v>0</v>
      </c>
      <c r="J81" s="78"/>
      <c r="K81" s="79"/>
      <c r="L81" s="68"/>
    </row>
    <row r="82" spans="1:12" s="69" customFormat="1" ht="24" customHeight="1">
      <c r="A82" s="47"/>
      <c r="B82" s="47"/>
      <c r="C82" s="246" t="s">
        <v>18</v>
      </c>
      <c r="D82" s="247"/>
      <c r="E82" s="91">
        <v>200</v>
      </c>
      <c r="F82" s="91">
        <v>4</v>
      </c>
      <c r="G82" s="94"/>
      <c r="H82" s="64">
        <f>E82*F82</f>
        <v>800</v>
      </c>
      <c r="I82" s="65">
        <f>H82/$B$9</f>
        <v>800</v>
      </c>
      <c r="J82" s="78"/>
      <c r="K82" s="79"/>
      <c r="L82" s="68"/>
    </row>
    <row r="83" spans="1:12" s="69" customFormat="1" ht="22.5" customHeight="1">
      <c r="A83" s="47"/>
      <c r="B83" s="47"/>
      <c r="C83" s="246" t="s">
        <v>19</v>
      </c>
      <c r="D83" s="247"/>
      <c r="E83" s="91">
        <v>200</v>
      </c>
      <c r="F83" s="91">
        <v>4</v>
      </c>
      <c r="G83" s="94"/>
      <c r="H83" s="64">
        <f aca="true" t="shared" si="3" ref="H83:H89">E83*F83</f>
        <v>800</v>
      </c>
      <c r="I83" s="65">
        <f aca="true" t="shared" si="4" ref="I83:I89">H83/$B$9</f>
        <v>800</v>
      </c>
      <c r="J83" s="78"/>
      <c r="K83" s="79"/>
      <c r="L83" s="68"/>
    </row>
    <row r="84" spans="1:12" s="69" customFormat="1" ht="9.75">
      <c r="A84" s="47"/>
      <c r="B84" s="47"/>
      <c r="C84" s="246" t="s">
        <v>20</v>
      </c>
      <c r="D84" s="247"/>
      <c r="E84" s="91"/>
      <c r="F84" s="91"/>
      <c r="G84" s="94"/>
      <c r="H84" s="64">
        <f t="shared" si="3"/>
        <v>0</v>
      </c>
      <c r="I84" s="65">
        <f t="shared" si="4"/>
        <v>0</v>
      </c>
      <c r="J84" s="78"/>
      <c r="K84" s="79"/>
      <c r="L84" s="68"/>
    </row>
    <row r="85" spans="1:12" s="69" customFormat="1" ht="9.75">
      <c r="A85" s="47"/>
      <c r="B85" s="47"/>
      <c r="C85" s="246" t="s">
        <v>21</v>
      </c>
      <c r="D85" s="247"/>
      <c r="E85" s="91">
        <v>850</v>
      </c>
      <c r="F85" s="91">
        <v>4</v>
      </c>
      <c r="G85" s="94"/>
      <c r="H85" s="64">
        <f t="shared" si="3"/>
        <v>3400</v>
      </c>
      <c r="I85" s="65">
        <f t="shared" si="4"/>
        <v>3400</v>
      </c>
      <c r="J85" s="78"/>
      <c r="K85" s="79"/>
      <c r="L85" s="68"/>
    </row>
    <row r="86" spans="1:12" s="69" customFormat="1" ht="22.5" customHeight="1">
      <c r="A86" s="47"/>
      <c r="B86" s="47"/>
      <c r="C86" s="246" t="s">
        <v>22</v>
      </c>
      <c r="D86" s="247"/>
      <c r="E86" s="91"/>
      <c r="F86" s="91"/>
      <c r="G86" s="94"/>
      <c r="H86" s="64">
        <f t="shared" si="3"/>
        <v>0</v>
      </c>
      <c r="I86" s="65">
        <f t="shared" si="4"/>
        <v>0</v>
      </c>
      <c r="J86" s="78"/>
      <c r="K86" s="79"/>
      <c r="L86" s="68"/>
    </row>
    <row r="87" spans="1:12" s="69" customFormat="1" ht="23.25" customHeight="1">
      <c r="A87" s="47"/>
      <c r="B87" s="47"/>
      <c r="C87" s="246" t="s">
        <v>23</v>
      </c>
      <c r="D87" s="247"/>
      <c r="E87" s="91"/>
      <c r="F87" s="91"/>
      <c r="G87" s="94"/>
      <c r="H87" s="64">
        <f t="shared" si="3"/>
        <v>0</v>
      </c>
      <c r="I87" s="65">
        <f t="shared" si="4"/>
        <v>0</v>
      </c>
      <c r="J87" s="78"/>
      <c r="K87" s="79"/>
      <c r="L87" s="68"/>
    </row>
    <row r="88" spans="1:12" s="69" customFormat="1" ht="23.25" customHeight="1">
      <c r="A88" s="47"/>
      <c r="B88" s="47"/>
      <c r="C88" s="246" t="s">
        <v>24</v>
      </c>
      <c r="D88" s="247"/>
      <c r="E88" s="91">
        <v>400</v>
      </c>
      <c r="F88" s="91">
        <v>65</v>
      </c>
      <c r="G88" s="94"/>
      <c r="H88" s="64">
        <f t="shared" si="3"/>
        <v>26000</v>
      </c>
      <c r="I88" s="65">
        <f t="shared" si="4"/>
        <v>26000</v>
      </c>
      <c r="J88" s="78"/>
      <c r="K88" s="79"/>
      <c r="L88" s="68"/>
    </row>
    <row r="89" spans="1:12" s="69" customFormat="1" ht="35.25" customHeight="1">
      <c r="A89" s="47"/>
      <c r="B89" s="47"/>
      <c r="C89" s="246" t="s">
        <v>25</v>
      </c>
      <c r="D89" s="247"/>
      <c r="E89" s="91">
        <v>750</v>
      </c>
      <c r="F89" s="91">
        <v>73</v>
      </c>
      <c r="G89" s="94"/>
      <c r="H89" s="64">
        <f t="shared" si="3"/>
        <v>54750</v>
      </c>
      <c r="I89" s="65">
        <f t="shared" si="4"/>
        <v>54750</v>
      </c>
      <c r="J89" s="78"/>
      <c r="K89" s="79"/>
      <c r="L89" s="68"/>
    </row>
    <row r="90" spans="1:12" s="69" customFormat="1" ht="21.75" customHeight="1">
      <c r="A90" s="47"/>
      <c r="B90" s="47"/>
      <c r="C90" s="246" t="s">
        <v>26</v>
      </c>
      <c r="D90" s="247"/>
      <c r="E90" s="91">
        <v>35</v>
      </c>
      <c r="F90" s="91">
        <v>8</v>
      </c>
      <c r="G90" s="94"/>
      <c r="H90" s="64">
        <f>E90*F90</f>
        <v>280</v>
      </c>
      <c r="I90" s="65">
        <f>H90/$B$9</f>
        <v>280</v>
      </c>
      <c r="J90" s="78"/>
      <c r="K90" s="79"/>
      <c r="L90" s="68"/>
    </row>
    <row r="91" spans="1:12" s="69" customFormat="1" ht="9.75">
      <c r="A91" s="47"/>
      <c r="B91" s="47"/>
      <c r="C91" s="95"/>
      <c r="D91" s="95"/>
      <c r="E91" s="71"/>
      <c r="F91" s="71"/>
      <c r="G91" s="96"/>
      <c r="H91" s="97"/>
      <c r="I91" s="98"/>
      <c r="J91" s="99"/>
      <c r="K91" s="100"/>
      <c r="L91" s="101"/>
    </row>
    <row r="92" spans="1:12" s="69" customFormat="1" ht="9.75">
      <c r="A92" s="47"/>
      <c r="B92" s="76" t="s">
        <v>117</v>
      </c>
      <c r="C92" s="248" t="s">
        <v>122</v>
      </c>
      <c r="D92" s="249"/>
      <c r="E92" s="71"/>
      <c r="F92" s="71"/>
      <c r="G92" s="96"/>
      <c r="H92" s="97"/>
      <c r="I92" s="102"/>
      <c r="J92" s="78"/>
      <c r="K92" s="103">
        <f>SUM(J93:J98)</f>
        <v>4950</v>
      </c>
      <c r="L92" s="101"/>
    </row>
    <row r="93" spans="1:12" s="69" customFormat="1" ht="9.75">
      <c r="A93" s="47"/>
      <c r="B93" s="76"/>
      <c r="C93" s="241" t="s">
        <v>159</v>
      </c>
      <c r="D93" s="242"/>
      <c r="E93" s="243"/>
      <c r="F93" s="64"/>
      <c r="G93" s="64"/>
      <c r="H93" s="64"/>
      <c r="I93" s="65"/>
      <c r="J93" s="78">
        <f>SUM(I94:I97)</f>
        <v>4500</v>
      </c>
      <c r="K93" s="79"/>
      <c r="L93" s="68"/>
    </row>
    <row r="94" spans="1:12" s="69" customFormat="1" ht="9.75">
      <c r="A94" s="47"/>
      <c r="B94" s="76"/>
      <c r="C94" s="239" t="s">
        <v>147</v>
      </c>
      <c r="D94" s="240"/>
      <c r="E94" s="85"/>
      <c r="F94" s="85"/>
      <c r="G94" s="86"/>
      <c r="H94" s="64">
        <f>E94*F94</f>
        <v>0</v>
      </c>
      <c r="I94" s="65">
        <f>H94/$B$9</f>
        <v>0</v>
      </c>
      <c r="J94" s="78"/>
      <c r="K94" s="79"/>
      <c r="L94" s="68"/>
    </row>
    <row r="95" spans="1:12" s="69" customFormat="1" ht="9.75">
      <c r="A95" s="47"/>
      <c r="B95" s="76"/>
      <c r="C95" s="239" t="s">
        <v>160</v>
      </c>
      <c r="D95" s="240"/>
      <c r="E95" s="85">
        <v>750</v>
      </c>
      <c r="F95" s="85">
        <v>3</v>
      </c>
      <c r="G95" s="86"/>
      <c r="H95" s="64">
        <f>E95*F95</f>
        <v>2250</v>
      </c>
      <c r="I95" s="65">
        <f>H95/$B$9</f>
        <v>2250</v>
      </c>
      <c r="J95" s="78"/>
      <c r="K95" s="79"/>
      <c r="L95" s="68"/>
    </row>
    <row r="96" spans="1:12" s="69" customFormat="1" ht="9.75">
      <c r="A96" s="47"/>
      <c r="B96" s="76"/>
      <c r="C96" s="239" t="s">
        <v>161</v>
      </c>
      <c r="D96" s="240"/>
      <c r="E96" s="85"/>
      <c r="F96" s="85"/>
      <c r="G96" s="86"/>
      <c r="H96" s="64">
        <f>E96*F96</f>
        <v>0</v>
      </c>
      <c r="I96" s="65">
        <f>H96/$B$9</f>
        <v>0</v>
      </c>
      <c r="J96" s="78"/>
      <c r="K96" s="79"/>
      <c r="L96" s="68"/>
    </row>
    <row r="97" spans="1:12" s="69" customFormat="1" ht="9.75">
      <c r="A97" s="47"/>
      <c r="B97" s="76"/>
      <c r="C97" s="239" t="s">
        <v>148</v>
      </c>
      <c r="D97" s="240"/>
      <c r="E97" s="85">
        <v>750</v>
      </c>
      <c r="F97" s="85">
        <v>3</v>
      </c>
      <c r="G97" s="86"/>
      <c r="H97" s="64">
        <f>E97*F97</f>
        <v>2250</v>
      </c>
      <c r="I97" s="65">
        <f>H97/$B$9</f>
        <v>2250</v>
      </c>
      <c r="J97" s="78"/>
      <c r="K97" s="79"/>
      <c r="L97" s="68"/>
    </row>
    <row r="98" spans="1:12" s="69" customFormat="1" ht="21.75" customHeight="1">
      <c r="A98" s="47"/>
      <c r="B98" s="76"/>
      <c r="C98" s="244" t="s">
        <v>149</v>
      </c>
      <c r="D98" s="245"/>
      <c r="E98" s="85">
        <v>450</v>
      </c>
      <c r="F98" s="85">
        <v>1</v>
      </c>
      <c r="G98" s="86"/>
      <c r="H98" s="64">
        <f>E98*F98</f>
        <v>450</v>
      </c>
      <c r="I98" s="65"/>
      <c r="J98" s="78">
        <f>+H98/$B$9</f>
        <v>450</v>
      </c>
      <c r="K98" s="79"/>
      <c r="L98" s="68"/>
    </row>
    <row r="99" spans="1:12" s="69" customFormat="1" ht="10.5" thickBot="1">
      <c r="A99" s="126"/>
      <c r="B99" s="126"/>
      <c r="C99" s="127"/>
      <c r="D99" s="127"/>
      <c r="E99" s="128"/>
      <c r="F99" s="129"/>
      <c r="G99" s="129"/>
      <c r="H99" s="130"/>
      <c r="I99" s="131"/>
      <c r="J99" s="132"/>
      <c r="K99" s="133"/>
      <c r="L99" s="134"/>
    </row>
    <row r="100" spans="1:12" s="69" customFormat="1" ht="12.75" customHeight="1">
      <c r="A100" s="226" t="s">
        <v>125</v>
      </c>
      <c r="B100" s="227"/>
      <c r="C100" s="227"/>
      <c r="D100" s="227"/>
      <c r="E100" s="227"/>
      <c r="F100" s="228"/>
      <c r="G100" s="135"/>
      <c r="H100" s="136"/>
      <c r="I100" s="137"/>
      <c r="J100" s="138"/>
      <c r="K100" s="234">
        <f>SUM(L17+L39+L59)</f>
        <v>183495</v>
      </c>
      <c r="L100" s="235"/>
    </row>
    <row r="101" spans="1:12" s="69" customFormat="1" ht="12.75" customHeight="1">
      <c r="A101" s="236" t="s">
        <v>123</v>
      </c>
      <c r="B101" s="237"/>
      <c r="C101" s="237"/>
      <c r="D101" s="237"/>
      <c r="E101" s="237"/>
      <c r="F101" s="238"/>
      <c r="G101" s="139"/>
      <c r="H101" s="140"/>
      <c r="I101" s="141"/>
      <c r="J101" s="78"/>
      <c r="K101" s="79"/>
      <c r="L101" s="142">
        <f>K100*0.07</f>
        <v>12844.650000000001</v>
      </c>
    </row>
    <row r="102" spans="1:12" s="144" customFormat="1" ht="21" customHeight="1" thickBot="1">
      <c r="A102" s="229" t="s">
        <v>162</v>
      </c>
      <c r="B102" s="230"/>
      <c r="C102" s="230"/>
      <c r="D102" s="230"/>
      <c r="E102" s="230"/>
      <c r="F102" s="231"/>
      <c r="G102" s="143"/>
      <c r="H102" s="25"/>
      <c r="I102" s="26"/>
      <c r="J102" s="27"/>
      <c r="K102" s="232">
        <f>SUM(K100:L101)</f>
        <v>196339.65</v>
      </c>
      <c r="L102" s="233"/>
    </row>
    <row r="103" spans="1:12" ht="12" hidden="1">
      <c r="A103" s="28"/>
      <c r="B103" s="28"/>
      <c r="C103" s="29"/>
      <c r="D103" s="29"/>
      <c r="E103" s="30"/>
      <c r="F103" s="30"/>
      <c r="G103" s="30"/>
      <c r="H103" s="31"/>
      <c r="I103" s="32"/>
      <c r="J103" s="33"/>
      <c r="K103" s="34"/>
      <c r="L103" s="28"/>
    </row>
    <row r="104" spans="1:12" ht="12" hidden="1">
      <c r="A104" s="44"/>
      <c r="B104" s="28"/>
      <c r="C104" s="35" t="s">
        <v>59</v>
      </c>
      <c r="D104" s="35"/>
      <c r="E104" s="30"/>
      <c r="F104" s="30"/>
      <c r="G104" s="30"/>
      <c r="H104" s="31"/>
      <c r="I104" s="32"/>
      <c r="J104" s="33"/>
      <c r="K104" s="34"/>
      <c r="L104" s="28"/>
    </row>
    <row r="105" spans="1:4" ht="12" hidden="1">
      <c r="A105" s="46" t="s">
        <v>72</v>
      </c>
      <c r="C105" s="23" t="s">
        <v>171</v>
      </c>
      <c r="D105" s="23"/>
    </row>
    <row r="106" spans="1:4" ht="12" hidden="1">
      <c r="A106" s="47" t="s">
        <v>71</v>
      </c>
      <c r="C106" s="23" t="s">
        <v>172</v>
      </c>
      <c r="D106" s="23"/>
    </row>
    <row r="107" spans="1:4" ht="12" hidden="1">
      <c r="A107" s="47" t="s">
        <v>73</v>
      </c>
      <c r="C107" s="23" t="s">
        <v>173</v>
      </c>
      <c r="D107" s="23"/>
    </row>
    <row r="108" spans="1:4" ht="12" hidden="1">
      <c r="A108" s="45"/>
      <c r="C108" s="23" t="s">
        <v>174</v>
      </c>
      <c r="D108" s="23"/>
    </row>
    <row r="109" spans="3:4" ht="12" hidden="1">
      <c r="C109" s="23" t="s">
        <v>175</v>
      </c>
      <c r="D109" s="23"/>
    </row>
    <row r="110" spans="3:4" ht="12" hidden="1">
      <c r="C110" s="23" t="s">
        <v>176</v>
      </c>
      <c r="D110" s="23"/>
    </row>
    <row r="111" spans="3:4" ht="12" hidden="1">
      <c r="C111" s="23" t="s">
        <v>177</v>
      </c>
      <c r="D111" s="23"/>
    </row>
    <row r="112" spans="3:4" ht="12" hidden="1">
      <c r="C112" s="23" t="s">
        <v>178</v>
      </c>
      <c r="D112" s="23"/>
    </row>
    <row r="113" spans="3:4" ht="12" hidden="1">
      <c r="C113" s="23" t="s">
        <v>179</v>
      </c>
      <c r="D113" s="23"/>
    </row>
    <row r="114" spans="3:4" ht="12" hidden="1">
      <c r="C114" s="23" t="s">
        <v>180</v>
      </c>
      <c r="D114" s="23"/>
    </row>
    <row r="115" spans="3:4" ht="12" hidden="1">
      <c r="C115" s="23" t="s">
        <v>181</v>
      </c>
      <c r="D115" s="23"/>
    </row>
    <row r="116" spans="3:4" ht="12" hidden="1">
      <c r="C116" s="23" t="s">
        <v>182</v>
      </c>
      <c r="D116" s="23"/>
    </row>
    <row r="117" spans="3:4" ht="12" hidden="1">
      <c r="C117" s="23" t="s">
        <v>183</v>
      </c>
      <c r="D117" s="23"/>
    </row>
    <row r="118" spans="3:4" ht="12" hidden="1">
      <c r="C118" s="23" t="s">
        <v>56</v>
      </c>
      <c r="D118" s="23"/>
    </row>
    <row r="119" spans="3:4" ht="12" hidden="1">
      <c r="C119" s="23" t="s">
        <v>57</v>
      </c>
      <c r="D119" s="23"/>
    </row>
    <row r="120" spans="3:4" ht="12" hidden="1">
      <c r="C120" s="23" t="s">
        <v>58</v>
      </c>
      <c r="D120" s="23"/>
    </row>
    <row r="121" spans="3:4" ht="12" hidden="1">
      <c r="C121" s="23"/>
      <c r="D121" s="23"/>
    </row>
    <row r="122" spans="1:12" ht="6" customHeight="1">
      <c r="A122" s="181"/>
      <c r="B122" s="181"/>
      <c r="C122" s="182"/>
      <c r="D122" s="182"/>
      <c r="E122" s="183"/>
      <c r="F122" s="183"/>
      <c r="G122" s="183"/>
      <c r="H122" s="184"/>
      <c r="I122" s="185"/>
      <c r="J122" s="186"/>
      <c r="K122" s="187"/>
      <c r="L122" s="181"/>
    </row>
    <row r="123" spans="1:12" ht="15.75" customHeight="1">
      <c r="A123" s="291" t="s">
        <v>104</v>
      </c>
      <c r="B123" s="292"/>
      <c r="C123" s="292"/>
      <c r="D123" s="292"/>
      <c r="E123" s="292"/>
      <c r="F123" s="292"/>
      <c r="G123" s="292"/>
      <c r="H123" s="292"/>
      <c r="I123" s="292"/>
      <c r="J123" s="292"/>
      <c r="K123" s="292"/>
      <c r="L123" s="293"/>
    </row>
    <row r="124" spans="1:12" ht="3.75" customHeight="1">
      <c r="A124" s="8"/>
      <c r="B124" s="8"/>
      <c r="C124" s="8"/>
      <c r="D124" s="8"/>
      <c r="E124" s="8"/>
      <c r="F124" s="8"/>
      <c r="G124" s="8"/>
      <c r="H124" s="8"/>
      <c r="I124" s="56"/>
      <c r="J124" s="57"/>
      <c r="K124" s="58"/>
      <c r="L124" s="59"/>
    </row>
    <row r="125" spans="1:15" ht="14.25" customHeight="1">
      <c r="A125" s="282" t="s">
        <v>60</v>
      </c>
      <c r="B125" s="282"/>
      <c r="C125" s="282"/>
      <c r="D125" s="282"/>
      <c r="E125" s="283" t="s">
        <v>3</v>
      </c>
      <c r="F125" s="283"/>
      <c r="G125" s="283"/>
      <c r="H125" s="283"/>
      <c r="I125" s="283"/>
      <c r="J125" s="283"/>
      <c r="K125" s="283"/>
      <c r="L125" s="283"/>
      <c r="M125" s="9"/>
      <c r="N125" s="9"/>
      <c r="O125" s="9"/>
    </row>
    <row r="126" spans="1:15" ht="4.5" customHeight="1">
      <c r="A126" s="146"/>
      <c r="B126" s="146"/>
      <c r="C126" s="146"/>
      <c r="D126" s="146"/>
      <c r="E126" s="1"/>
      <c r="F126" s="1"/>
      <c r="G126" s="1"/>
      <c r="H126" s="1"/>
      <c r="I126" s="1"/>
      <c r="J126" s="1"/>
      <c r="K126" s="1"/>
      <c r="L126" s="1"/>
      <c r="M126" s="9"/>
      <c r="N126" s="9"/>
      <c r="O126" s="9"/>
    </row>
    <row r="127" spans="1:15" ht="15" customHeight="1">
      <c r="A127" s="284" t="s">
        <v>51</v>
      </c>
      <c r="B127" s="284"/>
      <c r="C127" s="284"/>
      <c r="D127" s="284"/>
      <c r="E127" s="285" t="s">
        <v>4</v>
      </c>
      <c r="F127" s="285"/>
      <c r="G127" s="285"/>
      <c r="H127" s="285"/>
      <c r="I127" s="285"/>
      <c r="J127" s="285"/>
      <c r="K127" s="285"/>
      <c r="L127" s="285"/>
      <c r="M127" s="9"/>
      <c r="N127" s="9"/>
      <c r="O127" s="9"/>
    </row>
    <row r="128" spans="1:12" ht="4.5" customHeight="1" thickBot="1">
      <c r="A128" s="51"/>
      <c r="B128" s="51"/>
      <c r="C128" s="51"/>
      <c r="D128" s="51"/>
      <c r="E128" s="189"/>
      <c r="F128" s="189"/>
      <c r="G128" s="189"/>
      <c r="H128" s="189"/>
      <c r="I128" s="56"/>
      <c r="J128" s="57"/>
      <c r="K128" s="58"/>
      <c r="L128" s="59"/>
    </row>
    <row r="129" spans="1:12" s="82" customFormat="1" ht="9.75">
      <c r="A129" s="300" t="s">
        <v>42</v>
      </c>
      <c r="B129" s="301"/>
      <c r="C129" s="301"/>
      <c r="D129" s="301"/>
      <c r="E129" s="301"/>
      <c r="F129" s="301"/>
      <c r="G129" s="301"/>
      <c r="H129" s="301"/>
      <c r="I129" s="301"/>
      <c r="J129" s="301"/>
      <c r="K129" s="301"/>
      <c r="L129" s="302"/>
    </row>
    <row r="130" spans="1:12" s="82" customFormat="1" ht="61.5" customHeight="1">
      <c r="A130" s="294" t="s">
        <v>79</v>
      </c>
      <c r="B130" s="295"/>
      <c r="C130" s="296"/>
      <c r="D130" s="297" t="s">
        <v>80</v>
      </c>
      <c r="E130" s="295"/>
      <c r="F130" s="295"/>
      <c r="G130" s="296"/>
      <c r="H130" s="154" t="s">
        <v>102</v>
      </c>
      <c r="I130" s="298" t="s">
        <v>81</v>
      </c>
      <c r="J130" s="299"/>
      <c r="K130" s="188" t="s">
        <v>103</v>
      </c>
      <c r="L130" s="190" t="s">
        <v>82</v>
      </c>
    </row>
    <row r="131" spans="1:12" s="82" customFormat="1" ht="9.75">
      <c r="A131" s="191"/>
      <c r="B131" s="175"/>
      <c r="C131" s="175"/>
      <c r="D131" s="176"/>
      <c r="E131" s="225"/>
      <c r="F131" s="225"/>
      <c r="G131" s="177"/>
      <c r="H131" s="178"/>
      <c r="I131" s="174"/>
      <c r="J131" s="179"/>
      <c r="K131" s="180"/>
      <c r="L131" s="192"/>
    </row>
    <row r="132" spans="1:12" s="82" customFormat="1" ht="9.75">
      <c r="A132" s="193" t="s">
        <v>83</v>
      </c>
      <c r="B132" s="158"/>
      <c r="C132" s="158"/>
      <c r="D132" s="155"/>
      <c r="E132" s="168"/>
      <c r="F132" s="168"/>
      <c r="G132" s="169"/>
      <c r="H132" s="170"/>
      <c r="I132" s="155"/>
      <c r="J132" s="198"/>
      <c r="K132" s="199"/>
      <c r="L132" s="194"/>
    </row>
    <row r="133" spans="1:12" s="82" customFormat="1" ht="9.75">
      <c r="A133" s="195" t="s">
        <v>84</v>
      </c>
      <c r="B133" s="158"/>
      <c r="C133" s="158"/>
      <c r="D133" s="217">
        <f>IF(F156=0,"",E133/F156)</f>
      </c>
      <c r="E133" s="218"/>
      <c r="F133" s="218"/>
      <c r="G133" s="219"/>
      <c r="H133" s="171"/>
      <c r="I133" s="220"/>
      <c r="J133" s="221"/>
      <c r="K133" s="199"/>
      <c r="L133" s="194"/>
    </row>
    <row r="134" spans="1:12" s="82" customFormat="1" ht="9.75">
      <c r="A134" s="196" t="s">
        <v>99</v>
      </c>
      <c r="B134" s="158"/>
      <c r="C134" s="158"/>
      <c r="D134" s="217">
        <f>IF(F156=0,"",E134/F156)</f>
      </c>
      <c r="E134" s="218"/>
      <c r="F134" s="218"/>
      <c r="G134" s="219"/>
      <c r="H134" s="171"/>
      <c r="I134" s="220"/>
      <c r="J134" s="221"/>
      <c r="K134" s="199"/>
      <c r="L134" s="194"/>
    </row>
    <row r="135" spans="1:14" s="82" customFormat="1" ht="9.75">
      <c r="A135" s="196" t="s">
        <v>47</v>
      </c>
      <c r="B135" s="158"/>
      <c r="C135" s="158"/>
      <c r="D135" s="217">
        <f>IF(F156=0,"",E135/F156)</f>
      </c>
      <c r="E135" s="218"/>
      <c r="F135" s="218"/>
      <c r="G135" s="219"/>
      <c r="H135" s="171"/>
      <c r="I135" s="220"/>
      <c r="J135" s="221"/>
      <c r="K135" s="199"/>
      <c r="L135" s="194"/>
      <c r="N135" s="215"/>
    </row>
    <row r="136" spans="1:12" s="82" customFormat="1" ht="9.75">
      <c r="A136" s="195"/>
      <c r="B136" s="158"/>
      <c r="C136" s="158"/>
      <c r="D136" s="157"/>
      <c r="E136" s="222"/>
      <c r="F136" s="222"/>
      <c r="G136" s="169"/>
      <c r="H136" s="170"/>
      <c r="I136" s="200"/>
      <c r="J136" s="201"/>
      <c r="K136" s="199"/>
      <c r="L136" s="194"/>
    </row>
    <row r="137" spans="1:12" s="82" customFormat="1" ht="9.75">
      <c r="A137" s="197" t="s">
        <v>85</v>
      </c>
      <c r="B137" s="158"/>
      <c r="C137" s="158"/>
      <c r="D137" s="157"/>
      <c r="E137" s="222"/>
      <c r="F137" s="222"/>
      <c r="G137" s="169"/>
      <c r="H137" s="170"/>
      <c r="I137" s="200"/>
      <c r="J137" s="201"/>
      <c r="K137" s="199"/>
      <c r="L137" s="194"/>
    </row>
    <row r="138" spans="1:12" s="82" customFormat="1" ht="9.75">
      <c r="A138" s="196" t="s">
        <v>98</v>
      </c>
      <c r="B138" s="158"/>
      <c r="C138" s="158"/>
      <c r="D138" s="217">
        <f>IF(F156=0,"",E138/F156)</f>
      </c>
      <c r="E138" s="218"/>
      <c r="F138" s="218"/>
      <c r="G138" s="219"/>
      <c r="H138" s="171"/>
      <c r="I138" s="220"/>
      <c r="J138" s="221"/>
      <c r="K138" s="199"/>
      <c r="L138" s="194"/>
    </row>
    <row r="139" spans="1:12" s="82" customFormat="1" ht="9.75">
      <c r="A139" s="196" t="s">
        <v>48</v>
      </c>
      <c r="B139" s="158"/>
      <c r="C139" s="158"/>
      <c r="D139" s="217">
        <f>IF(F156=0,"",E139/F156)</f>
      </c>
      <c r="E139" s="218"/>
      <c r="F139" s="218"/>
      <c r="G139" s="219"/>
      <c r="H139" s="171"/>
      <c r="I139" s="220"/>
      <c r="J139" s="221"/>
      <c r="K139" s="199"/>
      <c r="L139" s="194"/>
    </row>
    <row r="140" spans="1:12" s="82" customFormat="1" ht="9.75">
      <c r="A140" s="195"/>
      <c r="B140" s="158"/>
      <c r="C140" s="158"/>
      <c r="D140" s="157"/>
      <c r="E140" s="222"/>
      <c r="F140" s="222"/>
      <c r="G140" s="169"/>
      <c r="H140" s="170"/>
      <c r="I140" s="200"/>
      <c r="J140" s="201"/>
      <c r="K140" s="199"/>
      <c r="L140" s="194"/>
    </row>
    <row r="141" spans="1:12" s="82" customFormat="1" ht="9.75">
      <c r="A141" s="197" t="s">
        <v>86</v>
      </c>
      <c r="B141" s="158"/>
      <c r="C141" s="158"/>
      <c r="D141" s="157"/>
      <c r="E141" s="222"/>
      <c r="F141" s="222"/>
      <c r="G141" s="169"/>
      <c r="H141" s="170"/>
      <c r="I141" s="200"/>
      <c r="J141" s="201"/>
      <c r="K141" s="199"/>
      <c r="L141" s="194"/>
    </row>
    <row r="142" spans="1:12" s="82" customFormat="1" ht="9.75">
      <c r="A142" s="196" t="s">
        <v>87</v>
      </c>
      <c r="B142" s="158"/>
      <c r="C142" s="158"/>
      <c r="D142" s="217">
        <f>IF(F156=0,"",E142/F156)</f>
      </c>
      <c r="E142" s="218"/>
      <c r="F142" s="218"/>
      <c r="G142" s="219"/>
      <c r="H142" s="171"/>
      <c r="I142" s="220"/>
      <c r="J142" s="221"/>
      <c r="K142" s="199"/>
      <c r="L142" s="194"/>
    </row>
    <row r="143" spans="1:12" s="82" customFormat="1" ht="9.75">
      <c r="A143" s="196" t="s">
        <v>88</v>
      </c>
      <c r="B143" s="158"/>
      <c r="C143" s="158"/>
      <c r="D143" s="217">
        <f>IF(F156=0,"",E143/F156)</f>
      </c>
      <c r="E143" s="218"/>
      <c r="F143" s="218"/>
      <c r="G143" s="219"/>
      <c r="H143" s="171"/>
      <c r="I143" s="220"/>
      <c r="J143" s="221"/>
      <c r="K143" s="199"/>
      <c r="L143" s="194"/>
    </row>
    <row r="144" spans="1:12" s="82" customFormat="1" ht="9.75">
      <c r="A144" s="196" t="s">
        <v>89</v>
      </c>
      <c r="B144" s="158"/>
      <c r="C144" s="158"/>
      <c r="D144" s="217">
        <f>IF(F156=0,"",E144/F156)</f>
      </c>
      <c r="E144" s="218"/>
      <c r="F144" s="218"/>
      <c r="G144" s="219"/>
      <c r="H144" s="171"/>
      <c r="I144" s="220"/>
      <c r="J144" s="221"/>
      <c r="K144" s="199"/>
      <c r="L144" s="194"/>
    </row>
    <row r="145" spans="1:12" s="82" customFormat="1" ht="9.75">
      <c r="A145" s="196" t="s">
        <v>49</v>
      </c>
      <c r="B145" s="158"/>
      <c r="C145" s="158"/>
      <c r="D145" s="217">
        <f>IF(F156=0,"",E145/F156)</f>
      </c>
      <c r="E145" s="218"/>
      <c r="F145" s="218"/>
      <c r="G145" s="219"/>
      <c r="H145" s="171"/>
      <c r="I145" s="220"/>
      <c r="J145" s="221"/>
      <c r="K145" s="199"/>
      <c r="L145" s="194"/>
    </row>
    <row r="146" spans="1:12" s="82" customFormat="1" ht="9.75">
      <c r="A146" s="195"/>
      <c r="B146" s="158"/>
      <c r="C146" s="158"/>
      <c r="D146" s="157"/>
      <c r="E146" s="222"/>
      <c r="F146" s="222"/>
      <c r="G146" s="169"/>
      <c r="H146" s="170" t="s">
        <v>6</v>
      </c>
      <c r="I146" s="200"/>
      <c r="J146" s="201"/>
      <c r="K146" s="199"/>
      <c r="L146" s="194"/>
    </row>
    <row r="147" spans="1:12" s="82" customFormat="1" ht="12.75" customHeight="1">
      <c r="A147" s="197" t="s">
        <v>90</v>
      </c>
      <c r="B147" s="158"/>
      <c r="C147" s="158"/>
      <c r="D147" s="217" t="s">
        <v>5</v>
      </c>
      <c r="E147" s="218"/>
      <c r="F147" s="218"/>
      <c r="G147" s="219"/>
      <c r="H147" s="171" t="s">
        <v>7</v>
      </c>
      <c r="I147" s="306">
        <v>98340</v>
      </c>
      <c r="J147" s="307"/>
      <c r="K147" s="199"/>
      <c r="L147" s="204">
        <f>I147/I156</f>
        <v>0.5008658449628196</v>
      </c>
    </row>
    <row r="148" spans="1:12" s="82" customFormat="1" ht="9.75">
      <c r="A148" s="195"/>
      <c r="B148" s="158"/>
      <c r="C148" s="158"/>
      <c r="D148" s="157"/>
      <c r="E148" s="222"/>
      <c r="F148" s="222"/>
      <c r="G148" s="169"/>
      <c r="H148" s="170" t="s">
        <v>8</v>
      </c>
      <c r="I148" s="200"/>
      <c r="J148" s="201"/>
      <c r="K148" s="199"/>
      <c r="L148" s="194"/>
    </row>
    <row r="149" spans="1:12" s="82" customFormat="1" ht="9.75">
      <c r="A149" s="193" t="s">
        <v>91</v>
      </c>
      <c r="B149" s="158"/>
      <c r="C149" s="158"/>
      <c r="D149" s="157"/>
      <c r="E149" s="222"/>
      <c r="F149" s="222"/>
      <c r="G149" s="169"/>
      <c r="H149" s="170"/>
      <c r="I149" s="200"/>
      <c r="J149" s="201"/>
      <c r="K149" s="199"/>
      <c r="L149" s="194"/>
    </row>
    <row r="150" spans="1:15" s="82" customFormat="1" ht="12.75" customHeight="1">
      <c r="A150" s="195" t="s">
        <v>92</v>
      </c>
      <c r="B150" s="158"/>
      <c r="C150" s="158"/>
      <c r="D150" s="217">
        <f>IF(F156=0,"",E150/F156)</f>
      </c>
      <c r="E150" s="218"/>
      <c r="F150" s="218"/>
      <c r="G150" s="219"/>
      <c r="H150" s="171"/>
      <c r="I150" s="220"/>
      <c r="J150" s="221"/>
      <c r="K150" s="199"/>
      <c r="L150" s="194"/>
      <c r="O150" s="216"/>
    </row>
    <row r="151" spans="1:12" s="82" customFormat="1" ht="12.75" customHeight="1">
      <c r="A151" s="196" t="s">
        <v>93</v>
      </c>
      <c r="B151" s="158"/>
      <c r="C151" s="158"/>
      <c r="D151" s="217">
        <f>IF(F156=0,"",E151/F156)</f>
      </c>
      <c r="E151" s="218"/>
      <c r="F151" s="218"/>
      <c r="G151" s="219"/>
      <c r="H151" s="171"/>
      <c r="I151" s="220"/>
      <c r="J151" s="221"/>
      <c r="K151" s="199"/>
      <c r="L151" s="194"/>
    </row>
    <row r="152" spans="1:12" s="82" customFormat="1" ht="12.75" customHeight="1">
      <c r="A152" s="196" t="s">
        <v>94</v>
      </c>
      <c r="B152" s="158"/>
      <c r="C152" s="158"/>
      <c r="D152" s="217">
        <f>IF(F156=0,"",E152/F156)</f>
      </c>
      <c r="E152" s="218"/>
      <c r="F152" s="218"/>
      <c r="G152" s="219"/>
      <c r="H152" s="171"/>
      <c r="I152" s="220"/>
      <c r="J152" s="221"/>
      <c r="K152" s="199"/>
      <c r="L152" s="194"/>
    </row>
    <row r="153" spans="1:12" s="82" customFormat="1" ht="9.75">
      <c r="A153" s="195"/>
      <c r="B153" s="158"/>
      <c r="C153" s="158"/>
      <c r="D153" s="157"/>
      <c r="E153" s="222"/>
      <c r="F153" s="222"/>
      <c r="G153" s="156"/>
      <c r="H153" s="172"/>
      <c r="I153" s="202"/>
      <c r="J153" s="201"/>
      <c r="K153" s="199"/>
      <c r="L153" s="194"/>
    </row>
    <row r="154" spans="1:12" s="82" customFormat="1" ht="9.75">
      <c r="A154" s="193" t="s">
        <v>95</v>
      </c>
      <c r="B154" s="158"/>
      <c r="C154" s="158"/>
      <c r="D154" s="223"/>
      <c r="E154" s="222"/>
      <c r="F154" s="222"/>
      <c r="G154" s="224"/>
      <c r="H154" s="172">
        <f>IF(F156=0,"",E154/F156)</f>
      </c>
      <c r="I154" s="306">
        <v>98000</v>
      </c>
      <c r="J154" s="307"/>
      <c r="K154" s="199"/>
      <c r="L154" s="204">
        <f>I154/I156</f>
        <v>0.4991341550371804</v>
      </c>
    </row>
    <row r="155" spans="1:12" s="82" customFormat="1" ht="9.75">
      <c r="A155" s="195"/>
      <c r="B155" s="158"/>
      <c r="C155" s="158"/>
      <c r="D155" s="157"/>
      <c r="E155" s="222"/>
      <c r="F155" s="222"/>
      <c r="G155" s="156"/>
      <c r="H155" s="172"/>
      <c r="I155" s="202"/>
      <c r="J155" s="203"/>
      <c r="K155" s="173"/>
      <c r="L155" s="194"/>
    </row>
    <row r="156" spans="1:12" ht="12.75" thickBot="1">
      <c r="A156" s="303" t="s">
        <v>96</v>
      </c>
      <c r="B156" s="304"/>
      <c r="C156" s="206"/>
      <c r="D156" s="206"/>
      <c r="E156" s="206"/>
      <c r="F156" s="207"/>
      <c r="G156" s="207"/>
      <c r="H156" s="208"/>
      <c r="I156" s="305">
        <v>196340</v>
      </c>
      <c r="J156" s="305"/>
      <c r="K156" s="209"/>
      <c r="L156" s="210"/>
    </row>
    <row r="157" spans="1:12" ht="12">
      <c r="A157" s="55"/>
      <c r="B157" s="55"/>
      <c r="C157" s="60"/>
      <c r="D157" s="60"/>
      <c r="E157" s="60"/>
      <c r="F157" s="60"/>
      <c r="G157" s="60"/>
      <c r="H157" s="60"/>
      <c r="I157" s="56"/>
      <c r="J157" s="57"/>
      <c r="K157" s="58"/>
      <c r="L157" s="59"/>
    </row>
    <row r="158" spans="1:12" ht="12">
      <c r="A158" s="60" t="s">
        <v>100</v>
      </c>
      <c r="B158" s="60"/>
      <c r="C158" s="60"/>
      <c r="D158" s="60"/>
      <c r="E158" s="60"/>
      <c r="F158" s="60"/>
      <c r="G158" s="60"/>
      <c r="H158" s="60"/>
      <c r="I158" s="56"/>
      <c r="J158" s="57"/>
      <c r="K158" s="58"/>
      <c r="L158" s="59"/>
    </row>
    <row r="159" spans="1:12" ht="12">
      <c r="A159" s="60"/>
      <c r="B159" s="60"/>
      <c r="C159" s="60"/>
      <c r="D159" s="60"/>
      <c r="E159" s="60"/>
      <c r="F159" s="60"/>
      <c r="G159" s="60"/>
      <c r="H159" s="60"/>
      <c r="I159" s="56"/>
      <c r="J159" s="57"/>
      <c r="K159" s="58"/>
      <c r="L159" s="59"/>
    </row>
    <row r="160" spans="1:12" ht="12">
      <c r="A160" s="60"/>
      <c r="B160" s="60" t="s">
        <v>97</v>
      </c>
      <c r="C160" s="60"/>
      <c r="D160" s="60"/>
      <c r="E160" s="60"/>
      <c r="F160" s="60"/>
      <c r="G160" s="60"/>
      <c r="H160" s="60"/>
      <c r="I160" s="56"/>
      <c r="J160" s="57"/>
      <c r="K160" s="58"/>
      <c r="L160" s="59"/>
    </row>
    <row r="161" spans="1:12" ht="12">
      <c r="A161" s="60"/>
      <c r="B161" s="60" t="s">
        <v>101</v>
      </c>
      <c r="C161" s="60"/>
      <c r="D161" s="60"/>
      <c r="E161" s="60"/>
      <c r="F161" s="60"/>
      <c r="G161" s="60"/>
      <c r="H161" s="60"/>
      <c r="I161" s="56"/>
      <c r="J161" s="57"/>
      <c r="K161" s="58"/>
      <c r="L161" s="59"/>
    </row>
    <row r="162" spans="1:12" s="159" customFormat="1" ht="12">
      <c r="A162" s="59"/>
      <c r="B162" s="59"/>
      <c r="C162" s="160"/>
      <c r="D162" s="160"/>
      <c r="E162" s="6"/>
      <c r="F162" s="6"/>
      <c r="G162" s="6"/>
      <c r="I162" s="56"/>
      <c r="J162" s="57"/>
      <c r="K162" s="58"/>
      <c r="L162" s="59"/>
    </row>
    <row r="163" spans="1:12" s="159" customFormat="1" ht="12">
      <c r="A163" s="59"/>
      <c r="B163" s="59"/>
      <c r="C163" s="160"/>
      <c r="D163" s="160"/>
      <c r="E163" s="6"/>
      <c r="F163" s="6"/>
      <c r="G163" s="6"/>
      <c r="I163" s="56"/>
      <c r="J163" s="57"/>
      <c r="K163" s="58"/>
      <c r="L163" s="59"/>
    </row>
    <row r="164" spans="1:12" s="159" customFormat="1" ht="12">
      <c r="A164" s="59"/>
      <c r="B164" s="59"/>
      <c r="C164" s="160"/>
      <c r="D164" s="160"/>
      <c r="E164" s="6"/>
      <c r="F164" s="6"/>
      <c r="G164" s="6"/>
      <c r="I164" s="56"/>
      <c r="J164" s="57"/>
      <c r="K164" s="58"/>
      <c r="L164" s="59"/>
    </row>
    <row r="165" spans="1:12" s="159" customFormat="1" ht="12">
      <c r="A165" s="59"/>
      <c r="B165" s="59"/>
      <c r="C165" s="160"/>
      <c r="D165" s="160"/>
      <c r="E165" s="6"/>
      <c r="F165" s="6"/>
      <c r="G165" s="6"/>
      <c r="I165" s="56"/>
      <c r="J165" s="57"/>
      <c r="K165" s="58"/>
      <c r="L165" s="59"/>
    </row>
    <row r="166" spans="1:12" s="159" customFormat="1" ht="12">
      <c r="A166" s="59"/>
      <c r="B166" s="59"/>
      <c r="C166" s="160"/>
      <c r="D166" s="160"/>
      <c r="E166" s="6"/>
      <c r="F166" s="6"/>
      <c r="G166" s="6"/>
      <c r="I166" s="56"/>
      <c r="J166" s="57"/>
      <c r="K166" s="58"/>
      <c r="L166" s="59"/>
    </row>
    <row r="167" spans="1:12" s="159" customFormat="1" ht="12">
      <c r="A167" s="59"/>
      <c r="B167" s="59"/>
      <c r="C167" s="160"/>
      <c r="D167" s="160"/>
      <c r="E167" s="6"/>
      <c r="F167" s="6"/>
      <c r="G167" s="6"/>
      <c r="I167" s="56"/>
      <c r="J167" s="57"/>
      <c r="K167" s="58"/>
      <c r="L167" s="59"/>
    </row>
    <row r="168" spans="1:12" s="159" customFormat="1" ht="12">
      <c r="A168" s="59"/>
      <c r="B168" s="59"/>
      <c r="C168" s="160"/>
      <c r="D168" s="160"/>
      <c r="E168" s="6"/>
      <c r="F168" s="6"/>
      <c r="G168" s="6"/>
      <c r="I168" s="56"/>
      <c r="J168" s="57"/>
      <c r="K168" s="58"/>
      <c r="L168" s="59"/>
    </row>
    <row r="169" spans="1:12" s="159" customFormat="1" ht="12">
      <c r="A169" s="59"/>
      <c r="B169" s="59"/>
      <c r="C169" s="160"/>
      <c r="D169" s="160"/>
      <c r="E169" s="6"/>
      <c r="F169" s="6"/>
      <c r="G169" s="6"/>
      <c r="I169" s="56"/>
      <c r="J169" s="57"/>
      <c r="K169" s="58"/>
      <c r="L169" s="59"/>
    </row>
    <row r="170" spans="1:12" s="159" customFormat="1" ht="12">
      <c r="A170" s="59"/>
      <c r="B170" s="59"/>
      <c r="C170" s="160"/>
      <c r="D170" s="160"/>
      <c r="E170" s="6"/>
      <c r="F170" s="6"/>
      <c r="G170" s="6"/>
      <c r="I170" s="56"/>
      <c r="J170" s="57"/>
      <c r="K170" s="58"/>
      <c r="L170" s="59"/>
    </row>
    <row r="171" spans="1:12" s="159" customFormat="1" ht="12">
      <c r="A171" s="59"/>
      <c r="B171" s="59"/>
      <c r="C171" s="160"/>
      <c r="D171" s="160"/>
      <c r="E171" s="6"/>
      <c r="F171" s="6"/>
      <c r="G171" s="6"/>
      <c r="I171" s="56"/>
      <c r="J171" s="57"/>
      <c r="K171" s="58"/>
      <c r="L171" s="59"/>
    </row>
    <row r="172" spans="1:12" s="159" customFormat="1" ht="12">
      <c r="A172" s="59"/>
      <c r="B172" s="59"/>
      <c r="C172" s="160"/>
      <c r="D172" s="160"/>
      <c r="E172" s="6"/>
      <c r="F172" s="6"/>
      <c r="G172" s="6"/>
      <c r="I172" s="56"/>
      <c r="J172" s="57"/>
      <c r="K172" s="58"/>
      <c r="L172" s="59"/>
    </row>
    <row r="173" spans="1:12" s="159" customFormat="1" ht="12">
      <c r="A173" s="59"/>
      <c r="B173" s="59"/>
      <c r="C173" s="160"/>
      <c r="D173" s="160"/>
      <c r="E173" s="6"/>
      <c r="F173" s="6"/>
      <c r="G173" s="6"/>
      <c r="I173" s="56"/>
      <c r="J173" s="57"/>
      <c r="K173" s="58"/>
      <c r="L173" s="59"/>
    </row>
    <row r="174" spans="1:12" s="159" customFormat="1" ht="12">
      <c r="A174" s="59"/>
      <c r="B174" s="59"/>
      <c r="C174" s="160"/>
      <c r="D174" s="160"/>
      <c r="E174" s="6"/>
      <c r="F174" s="6"/>
      <c r="G174" s="6"/>
      <c r="I174" s="56"/>
      <c r="J174" s="57"/>
      <c r="K174" s="58"/>
      <c r="L174" s="59"/>
    </row>
    <row r="175" spans="1:12" s="159" customFormat="1" ht="12">
      <c r="A175" s="59"/>
      <c r="B175" s="59"/>
      <c r="C175" s="160"/>
      <c r="D175" s="160"/>
      <c r="E175" s="6"/>
      <c r="F175" s="6"/>
      <c r="G175" s="6"/>
      <c r="I175" s="56"/>
      <c r="J175" s="57"/>
      <c r="K175" s="58"/>
      <c r="L175" s="59"/>
    </row>
    <row r="176" spans="1:12" s="159" customFormat="1" ht="12">
      <c r="A176" s="59"/>
      <c r="B176" s="59"/>
      <c r="C176" s="160"/>
      <c r="D176" s="160"/>
      <c r="E176" s="6"/>
      <c r="F176" s="6"/>
      <c r="G176" s="6"/>
      <c r="I176" s="56"/>
      <c r="J176" s="57"/>
      <c r="K176" s="58"/>
      <c r="L176" s="59"/>
    </row>
    <row r="177" spans="1:12" s="159" customFormat="1" ht="12">
      <c r="A177" s="59"/>
      <c r="B177" s="59"/>
      <c r="C177" s="160"/>
      <c r="D177" s="160"/>
      <c r="E177" s="6"/>
      <c r="F177" s="6"/>
      <c r="G177" s="6"/>
      <c r="I177" s="56"/>
      <c r="J177" s="57"/>
      <c r="K177" s="58"/>
      <c r="L177" s="59"/>
    </row>
    <row r="178" spans="1:12" s="159" customFormat="1" ht="12">
      <c r="A178" s="59"/>
      <c r="B178" s="59"/>
      <c r="C178" s="160"/>
      <c r="D178" s="160"/>
      <c r="E178" s="6"/>
      <c r="F178" s="6"/>
      <c r="G178" s="6"/>
      <c r="I178" s="56"/>
      <c r="J178" s="57"/>
      <c r="K178" s="58"/>
      <c r="L178" s="59"/>
    </row>
    <row r="179" spans="1:12" s="159" customFormat="1" ht="12">
      <c r="A179" s="59"/>
      <c r="B179" s="59"/>
      <c r="C179" s="160"/>
      <c r="D179" s="160"/>
      <c r="E179" s="6"/>
      <c r="F179" s="6"/>
      <c r="G179" s="6"/>
      <c r="I179" s="56"/>
      <c r="J179" s="57"/>
      <c r="K179" s="58"/>
      <c r="L179" s="59"/>
    </row>
    <row r="180" spans="1:12" s="159" customFormat="1" ht="12">
      <c r="A180" s="59"/>
      <c r="B180" s="59"/>
      <c r="C180" s="160"/>
      <c r="D180" s="160"/>
      <c r="E180" s="6"/>
      <c r="F180" s="6"/>
      <c r="G180" s="6"/>
      <c r="I180" s="56"/>
      <c r="J180" s="57"/>
      <c r="K180" s="58"/>
      <c r="L180" s="59"/>
    </row>
    <row r="181" spans="1:12" s="159" customFormat="1" ht="12">
      <c r="A181" s="59"/>
      <c r="B181" s="59"/>
      <c r="C181" s="160"/>
      <c r="D181" s="160"/>
      <c r="E181" s="6"/>
      <c r="F181" s="6"/>
      <c r="G181" s="6"/>
      <c r="I181" s="56"/>
      <c r="J181" s="57"/>
      <c r="K181" s="58"/>
      <c r="L181" s="59"/>
    </row>
    <row r="182" spans="1:12" s="159" customFormat="1" ht="12">
      <c r="A182" s="59"/>
      <c r="B182" s="59"/>
      <c r="C182" s="160"/>
      <c r="D182" s="160"/>
      <c r="E182" s="6"/>
      <c r="F182" s="6"/>
      <c r="G182" s="6"/>
      <c r="I182" s="56"/>
      <c r="J182" s="57"/>
      <c r="K182" s="58"/>
      <c r="L182" s="59"/>
    </row>
    <row r="183" spans="1:12" s="159" customFormat="1" ht="12">
      <c r="A183" s="59"/>
      <c r="B183" s="59"/>
      <c r="C183" s="160"/>
      <c r="D183" s="160"/>
      <c r="E183" s="6"/>
      <c r="F183" s="6"/>
      <c r="G183" s="6"/>
      <c r="I183" s="56"/>
      <c r="J183" s="57"/>
      <c r="K183" s="58"/>
      <c r="L183" s="59"/>
    </row>
    <row r="184" spans="1:12" s="159" customFormat="1" ht="12">
      <c r="A184" s="59"/>
      <c r="B184" s="59"/>
      <c r="C184" s="160"/>
      <c r="D184" s="160"/>
      <c r="E184" s="6"/>
      <c r="F184" s="6"/>
      <c r="G184" s="6"/>
      <c r="I184" s="56"/>
      <c r="J184" s="57"/>
      <c r="K184" s="58"/>
      <c r="L184" s="59"/>
    </row>
    <row r="185" spans="1:12" s="159" customFormat="1" ht="12">
      <c r="A185" s="59"/>
      <c r="B185" s="59"/>
      <c r="C185" s="160"/>
      <c r="D185" s="160"/>
      <c r="E185" s="6"/>
      <c r="F185" s="6"/>
      <c r="G185" s="6"/>
      <c r="I185" s="56"/>
      <c r="J185" s="57"/>
      <c r="K185" s="58"/>
      <c r="L185" s="59"/>
    </row>
    <row r="186" spans="1:12" s="159" customFormat="1" ht="12">
      <c r="A186" s="59"/>
      <c r="B186" s="59"/>
      <c r="C186" s="160"/>
      <c r="D186" s="160"/>
      <c r="E186" s="6"/>
      <c r="F186" s="6"/>
      <c r="G186" s="6"/>
      <c r="I186" s="56"/>
      <c r="J186" s="57"/>
      <c r="K186" s="58"/>
      <c r="L186" s="59"/>
    </row>
    <row r="187" spans="1:12" s="159" customFormat="1" ht="12">
      <c r="A187" s="59"/>
      <c r="B187" s="59"/>
      <c r="C187" s="160"/>
      <c r="D187" s="160"/>
      <c r="E187" s="6"/>
      <c r="F187" s="6"/>
      <c r="G187" s="6"/>
      <c r="I187" s="56"/>
      <c r="J187" s="57"/>
      <c r="K187" s="58"/>
      <c r="L187" s="59"/>
    </row>
    <row r="188" spans="1:12" s="159" customFormat="1" ht="12">
      <c r="A188" s="59"/>
      <c r="B188" s="59"/>
      <c r="C188" s="160"/>
      <c r="D188" s="160"/>
      <c r="E188" s="6"/>
      <c r="F188" s="6"/>
      <c r="G188" s="6"/>
      <c r="I188" s="56"/>
      <c r="J188" s="57"/>
      <c r="K188" s="58"/>
      <c r="L188" s="59"/>
    </row>
    <row r="189" spans="1:12" s="159" customFormat="1" ht="12">
      <c r="A189" s="59"/>
      <c r="B189" s="59"/>
      <c r="C189" s="160"/>
      <c r="D189" s="160"/>
      <c r="E189" s="6"/>
      <c r="F189" s="6"/>
      <c r="G189" s="6"/>
      <c r="I189" s="56"/>
      <c r="J189" s="57"/>
      <c r="K189" s="58"/>
      <c r="L189" s="59"/>
    </row>
    <row r="190" spans="1:12" s="159" customFormat="1" ht="12">
      <c r="A190" s="59"/>
      <c r="B190" s="59"/>
      <c r="C190" s="160"/>
      <c r="D190" s="160"/>
      <c r="E190" s="6"/>
      <c r="F190" s="6"/>
      <c r="G190" s="6"/>
      <c r="I190" s="56"/>
      <c r="J190" s="57"/>
      <c r="K190" s="58"/>
      <c r="L190" s="59"/>
    </row>
    <row r="191" spans="1:12" s="159" customFormat="1" ht="12">
      <c r="A191" s="59"/>
      <c r="B191" s="59"/>
      <c r="C191" s="160"/>
      <c r="D191" s="160"/>
      <c r="E191" s="6"/>
      <c r="F191" s="6"/>
      <c r="G191" s="6"/>
      <c r="I191" s="56"/>
      <c r="J191" s="57"/>
      <c r="K191" s="58"/>
      <c r="L191" s="59"/>
    </row>
    <row r="192" spans="1:12" s="159" customFormat="1" ht="12">
      <c r="A192" s="59"/>
      <c r="B192" s="59"/>
      <c r="C192" s="160"/>
      <c r="D192" s="160"/>
      <c r="E192" s="6"/>
      <c r="F192" s="6"/>
      <c r="G192" s="6"/>
      <c r="I192" s="56"/>
      <c r="J192" s="57"/>
      <c r="K192" s="58"/>
      <c r="L192" s="59"/>
    </row>
    <row r="193" spans="1:12" s="159" customFormat="1" ht="12">
      <c r="A193" s="59"/>
      <c r="B193" s="59"/>
      <c r="C193" s="160"/>
      <c r="D193" s="160"/>
      <c r="E193" s="6"/>
      <c r="F193" s="6"/>
      <c r="G193" s="6"/>
      <c r="I193" s="56"/>
      <c r="J193" s="57"/>
      <c r="K193" s="58"/>
      <c r="L193" s="59"/>
    </row>
    <row r="194" spans="1:12" s="159" customFormat="1" ht="12">
      <c r="A194" s="59"/>
      <c r="B194" s="59"/>
      <c r="C194" s="160"/>
      <c r="D194" s="160"/>
      <c r="E194" s="6"/>
      <c r="F194" s="6"/>
      <c r="G194" s="6"/>
      <c r="I194" s="56"/>
      <c r="J194" s="57"/>
      <c r="K194" s="58"/>
      <c r="L194" s="59"/>
    </row>
    <row r="195" spans="1:12" s="159" customFormat="1" ht="12">
      <c r="A195" s="59"/>
      <c r="B195" s="59"/>
      <c r="C195" s="160"/>
      <c r="D195" s="160"/>
      <c r="E195" s="6"/>
      <c r="F195" s="6"/>
      <c r="G195" s="6"/>
      <c r="I195" s="56"/>
      <c r="J195" s="57"/>
      <c r="K195" s="58"/>
      <c r="L195" s="59"/>
    </row>
    <row r="196" spans="1:12" s="159" customFormat="1" ht="12">
      <c r="A196" s="59"/>
      <c r="B196" s="59"/>
      <c r="C196" s="160"/>
      <c r="D196" s="160"/>
      <c r="E196" s="6"/>
      <c r="F196" s="6"/>
      <c r="G196" s="6"/>
      <c r="I196" s="56"/>
      <c r="J196" s="57"/>
      <c r="K196" s="58"/>
      <c r="L196" s="59"/>
    </row>
    <row r="197" spans="1:12" s="159" customFormat="1" ht="12">
      <c r="A197" s="59"/>
      <c r="B197" s="59"/>
      <c r="C197" s="160"/>
      <c r="D197" s="160"/>
      <c r="E197" s="6"/>
      <c r="F197" s="6"/>
      <c r="G197" s="6"/>
      <c r="I197" s="56"/>
      <c r="J197" s="57"/>
      <c r="K197" s="58"/>
      <c r="L197" s="59"/>
    </row>
    <row r="198" spans="1:12" s="159" customFormat="1" ht="12">
      <c r="A198" s="59"/>
      <c r="B198" s="59"/>
      <c r="C198" s="160"/>
      <c r="D198" s="160"/>
      <c r="E198" s="6"/>
      <c r="F198" s="6"/>
      <c r="G198" s="6"/>
      <c r="I198" s="56"/>
      <c r="J198" s="57"/>
      <c r="K198" s="58"/>
      <c r="L198" s="59"/>
    </row>
    <row r="199" spans="1:12" s="159" customFormat="1" ht="12">
      <c r="A199" s="59"/>
      <c r="B199" s="59"/>
      <c r="C199" s="160"/>
      <c r="D199" s="160"/>
      <c r="E199" s="6"/>
      <c r="F199" s="6"/>
      <c r="G199" s="6"/>
      <c r="I199" s="56"/>
      <c r="J199" s="57"/>
      <c r="K199" s="58"/>
      <c r="L199" s="59"/>
    </row>
    <row r="200" spans="1:12" s="159" customFormat="1" ht="12">
      <c r="A200" s="59"/>
      <c r="B200" s="59"/>
      <c r="C200" s="160"/>
      <c r="D200" s="160"/>
      <c r="E200" s="6"/>
      <c r="F200" s="6"/>
      <c r="G200" s="6"/>
      <c r="I200" s="56"/>
      <c r="J200" s="57"/>
      <c r="K200" s="58"/>
      <c r="L200" s="59"/>
    </row>
    <row r="201" spans="1:12" s="159" customFormat="1" ht="12">
      <c r="A201" s="59"/>
      <c r="B201" s="59"/>
      <c r="C201" s="160"/>
      <c r="D201" s="160"/>
      <c r="E201" s="6"/>
      <c r="F201" s="6"/>
      <c r="G201" s="6"/>
      <c r="I201" s="56"/>
      <c r="J201" s="57"/>
      <c r="K201" s="58"/>
      <c r="L201" s="59"/>
    </row>
    <row r="202" spans="1:12" s="159" customFormat="1" ht="12">
      <c r="A202" s="59"/>
      <c r="B202" s="59"/>
      <c r="C202" s="160"/>
      <c r="D202" s="160"/>
      <c r="E202" s="6"/>
      <c r="F202" s="6"/>
      <c r="G202" s="6"/>
      <c r="I202" s="56"/>
      <c r="J202" s="57"/>
      <c r="K202" s="58"/>
      <c r="L202" s="59"/>
    </row>
    <row r="203" spans="1:12" s="159" customFormat="1" ht="12">
      <c r="A203" s="59"/>
      <c r="B203" s="59"/>
      <c r="C203" s="160"/>
      <c r="D203" s="160"/>
      <c r="E203" s="6"/>
      <c r="F203" s="6"/>
      <c r="G203" s="6"/>
      <c r="I203" s="56"/>
      <c r="J203" s="57"/>
      <c r="K203" s="58"/>
      <c r="L203" s="59"/>
    </row>
    <row r="204" spans="1:12" s="159" customFormat="1" ht="12">
      <c r="A204" s="59"/>
      <c r="B204" s="59"/>
      <c r="C204" s="160"/>
      <c r="D204" s="160"/>
      <c r="E204" s="6"/>
      <c r="F204" s="6"/>
      <c r="G204" s="6"/>
      <c r="I204" s="56"/>
      <c r="J204" s="57"/>
      <c r="K204" s="58"/>
      <c r="L204" s="59"/>
    </row>
    <row r="205" spans="1:12" s="159" customFormat="1" ht="12">
      <c r="A205" s="59"/>
      <c r="B205" s="59"/>
      <c r="C205" s="160"/>
      <c r="D205" s="160"/>
      <c r="E205" s="6"/>
      <c r="F205" s="6"/>
      <c r="G205" s="6"/>
      <c r="I205" s="56"/>
      <c r="J205" s="57"/>
      <c r="K205" s="58"/>
      <c r="L205" s="59"/>
    </row>
    <row r="206" spans="1:12" s="159" customFormat="1" ht="12">
      <c r="A206" s="59"/>
      <c r="B206" s="59"/>
      <c r="C206" s="160"/>
      <c r="D206" s="160"/>
      <c r="E206" s="6"/>
      <c r="F206" s="6"/>
      <c r="G206" s="6"/>
      <c r="I206" s="56"/>
      <c r="J206" s="57"/>
      <c r="K206" s="58"/>
      <c r="L206" s="59"/>
    </row>
    <row r="207" spans="1:12" s="159" customFormat="1" ht="12">
      <c r="A207" s="59"/>
      <c r="B207" s="59"/>
      <c r="C207" s="160"/>
      <c r="D207" s="160"/>
      <c r="E207" s="6"/>
      <c r="F207" s="6"/>
      <c r="G207" s="6"/>
      <c r="I207" s="56"/>
      <c r="J207" s="57"/>
      <c r="K207" s="58"/>
      <c r="L207" s="59"/>
    </row>
    <row r="208" spans="1:12" s="159" customFormat="1" ht="12">
      <c r="A208" s="59"/>
      <c r="B208" s="59"/>
      <c r="C208" s="160"/>
      <c r="D208" s="160"/>
      <c r="E208" s="6"/>
      <c r="F208" s="6"/>
      <c r="G208" s="6"/>
      <c r="I208" s="56"/>
      <c r="J208" s="57"/>
      <c r="K208" s="58"/>
      <c r="L208" s="59"/>
    </row>
    <row r="209" spans="1:12" s="159" customFormat="1" ht="12">
      <c r="A209" s="59"/>
      <c r="B209" s="59"/>
      <c r="C209" s="160"/>
      <c r="D209" s="160"/>
      <c r="E209" s="6"/>
      <c r="F209" s="6"/>
      <c r="G209" s="6"/>
      <c r="I209" s="56"/>
      <c r="J209" s="57"/>
      <c r="K209" s="58"/>
      <c r="L209" s="59"/>
    </row>
    <row r="210" spans="1:12" s="159" customFormat="1" ht="12">
      <c r="A210" s="59"/>
      <c r="B210" s="59"/>
      <c r="C210" s="160"/>
      <c r="D210" s="160"/>
      <c r="E210" s="6"/>
      <c r="F210" s="6"/>
      <c r="G210" s="6"/>
      <c r="I210" s="56"/>
      <c r="J210" s="57"/>
      <c r="K210" s="58"/>
      <c r="L210" s="59"/>
    </row>
    <row r="211" spans="1:12" s="159" customFormat="1" ht="12">
      <c r="A211" s="59"/>
      <c r="B211" s="59"/>
      <c r="C211" s="160"/>
      <c r="D211" s="160"/>
      <c r="E211" s="6"/>
      <c r="F211" s="6"/>
      <c r="G211" s="6"/>
      <c r="I211" s="56"/>
      <c r="J211" s="57"/>
      <c r="K211" s="58"/>
      <c r="L211" s="59"/>
    </row>
    <row r="212" spans="1:12" s="159" customFormat="1" ht="12">
      <c r="A212" s="59"/>
      <c r="B212" s="59"/>
      <c r="C212" s="160"/>
      <c r="D212" s="160"/>
      <c r="E212" s="6"/>
      <c r="F212" s="6"/>
      <c r="G212" s="6"/>
      <c r="I212" s="56"/>
      <c r="J212" s="57"/>
      <c r="K212" s="58"/>
      <c r="L212" s="59"/>
    </row>
    <row r="213" spans="1:12" s="159" customFormat="1" ht="12">
      <c r="A213" s="59"/>
      <c r="B213" s="59"/>
      <c r="C213" s="160"/>
      <c r="D213" s="160"/>
      <c r="E213" s="6"/>
      <c r="F213" s="6"/>
      <c r="G213" s="6"/>
      <c r="I213" s="56"/>
      <c r="J213" s="57"/>
      <c r="K213" s="58"/>
      <c r="L213" s="59"/>
    </row>
  </sheetData>
  <sheetProtection/>
  <protectedRanges>
    <protectedRange sqref="E20:G23" name="Range1_1"/>
    <protectedRange sqref="E25:G27" name="Range2_1"/>
    <protectedRange sqref="E29:G35" name="Range3_1"/>
    <protectedRange sqref="E37:G37" name="Range4_1"/>
    <protectedRange sqref="E41:G41 G53:G57 G76:G78 G44:G50 G81:G90" name="Range5_1"/>
    <protectedRange sqref="E44:F45" name="Range6_1"/>
    <protectedRange sqref="E46:F50" name="Range7_1"/>
    <protectedRange sqref="E53:F57" name="Range8_1"/>
    <protectedRange sqref="E62:G66" name="Range9_1"/>
    <protectedRange sqref="E68:G72" name="Range10_1"/>
    <protectedRange sqref="E76:F78" name="Range11_1"/>
    <protectedRange sqref="E81:F90" name="Range12_1"/>
    <protectedRange sqref="E94:G98" name="Range14_1"/>
    <protectedRange sqref="B9:D9" name="Range15_1"/>
    <protectedRange sqref="E4:L7 E125:L127" name="Range16_1_1"/>
    <protectedRange sqref="E158:H161 A158:B161" name="Plage16_1_1_1_1"/>
    <protectedRange sqref="G131:G132 G136:G137 D131:D132 D136:D137 D146 G146 D148:D149 G148:G149 D140:D141 G140:G141 E131:F155 B131:C155 D153:D155 G153:G155" name="Plage8_1_1_1_1"/>
    <protectedRange sqref="C158:D161" name="Plage15_1_1_1_1_1"/>
  </protectedRanges>
  <mergeCells count="126">
    <mergeCell ref="E146:F146"/>
    <mergeCell ref="E149:F149"/>
    <mergeCell ref="E148:F148"/>
    <mergeCell ref="A156:B156"/>
    <mergeCell ref="D150:G150"/>
    <mergeCell ref="I156:J156"/>
    <mergeCell ref="D147:G147"/>
    <mergeCell ref="I147:J147"/>
    <mergeCell ref="I154:J154"/>
    <mergeCell ref="A123:L123"/>
    <mergeCell ref="A125:D125"/>
    <mergeCell ref="E125:L125"/>
    <mergeCell ref="A130:C130"/>
    <mergeCell ref="D130:G130"/>
    <mergeCell ref="I130:J130"/>
    <mergeCell ref="A127:D127"/>
    <mergeCell ref="E127:L127"/>
    <mergeCell ref="A129:L129"/>
    <mergeCell ref="C54:D54"/>
    <mergeCell ref="C65:D65"/>
    <mergeCell ref="C66:D66"/>
    <mergeCell ref="C71:D71"/>
    <mergeCell ref="C62:D62"/>
    <mergeCell ref="C63:D63"/>
    <mergeCell ref="C64:D64"/>
    <mergeCell ref="C68:D68"/>
    <mergeCell ref="C70:D70"/>
    <mergeCell ref="C41:D41"/>
    <mergeCell ref="C44:D44"/>
    <mergeCell ref="C45:D45"/>
    <mergeCell ref="C48:D48"/>
    <mergeCell ref="C47:D47"/>
    <mergeCell ref="C49:D49"/>
    <mergeCell ref="C22:D22"/>
    <mergeCell ref="A1:L1"/>
    <mergeCell ref="A2:L2"/>
    <mergeCell ref="A4:D4"/>
    <mergeCell ref="E4:L4"/>
    <mergeCell ref="A6:D6"/>
    <mergeCell ref="E6:L6"/>
    <mergeCell ref="A8:B8"/>
    <mergeCell ref="A14:L14"/>
    <mergeCell ref="C23:D23"/>
    <mergeCell ref="C25:D25"/>
    <mergeCell ref="C26:D26"/>
    <mergeCell ref="F8:L9"/>
    <mergeCell ref="A10:C10"/>
    <mergeCell ref="F10:L10"/>
    <mergeCell ref="A12:L12"/>
    <mergeCell ref="A13:L13"/>
    <mergeCell ref="C20:D20"/>
    <mergeCell ref="C21:D21"/>
    <mergeCell ref="F16:G16"/>
    <mergeCell ref="C46:D46"/>
    <mergeCell ref="C35:D35"/>
    <mergeCell ref="C31:D31"/>
    <mergeCell ref="C32:D32"/>
    <mergeCell ref="C33:D33"/>
    <mergeCell ref="C34:D34"/>
    <mergeCell ref="C27:D27"/>
    <mergeCell ref="C29:D29"/>
    <mergeCell ref="C30:D30"/>
    <mergeCell ref="C78:D78"/>
    <mergeCell ref="C50:D50"/>
    <mergeCell ref="C51:D51"/>
    <mergeCell ref="C53:D53"/>
    <mergeCell ref="C55:D55"/>
    <mergeCell ref="C56:D56"/>
    <mergeCell ref="C57:D57"/>
    <mergeCell ref="C72:D72"/>
    <mergeCell ref="C77:D77"/>
    <mergeCell ref="C69:D69"/>
    <mergeCell ref="C83:D83"/>
    <mergeCell ref="C84:D84"/>
    <mergeCell ref="C80:F80"/>
    <mergeCell ref="C81:D81"/>
    <mergeCell ref="C82:D82"/>
    <mergeCell ref="C85:D85"/>
    <mergeCell ref="C86:D86"/>
    <mergeCell ref="C87:D87"/>
    <mergeCell ref="C88:D88"/>
    <mergeCell ref="C89:D89"/>
    <mergeCell ref="C90:D90"/>
    <mergeCell ref="C92:D92"/>
    <mergeCell ref="C94:D94"/>
    <mergeCell ref="C96:D96"/>
    <mergeCell ref="C93:E93"/>
    <mergeCell ref="C95:D95"/>
    <mergeCell ref="C97:D97"/>
    <mergeCell ref="C98:D98"/>
    <mergeCell ref="A100:F100"/>
    <mergeCell ref="A102:F102"/>
    <mergeCell ref="K102:L102"/>
    <mergeCell ref="K100:L100"/>
    <mergeCell ref="A101:F101"/>
    <mergeCell ref="I135:J135"/>
    <mergeCell ref="D133:G133"/>
    <mergeCell ref="I133:J133"/>
    <mergeCell ref="D134:G134"/>
    <mergeCell ref="I134:J134"/>
    <mergeCell ref="E131:F131"/>
    <mergeCell ref="E136:F136"/>
    <mergeCell ref="E137:F137"/>
    <mergeCell ref="D138:G138"/>
    <mergeCell ref="D135:G135"/>
    <mergeCell ref="I138:J138"/>
    <mergeCell ref="D139:G139"/>
    <mergeCell ref="I139:J139"/>
    <mergeCell ref="E140:F140"/>
    <mergeCell ref="E141:F141"/>
    <mergeCell ref="D145:G145"/>
    <mergeCell ref="D142:G142"/>
    <mergeCell ref="I145:J145"/>
    <mergeCell ref="I142:J142"/>
    <mergeCell ref="D143:G143"/>
    <mergeCell ref="I143:J143"/>
    <mergeCell ref="D144:G144"/>
    <mergeCell ref="I144:J144"/>
    <mergeCell ref="I150:J150"/>
    <mergeCell ref="D151:G151"/>
    <mergeCell ref="I151:J151"/>
    <mergeCell ref="E155:F155"/>
    <mergeCell ref="E153:F153"/>
    <mergeCell ref="D152:G152"/>
    <mergeCell ref="I152:J152"/>
    <mergeCell ref="D154:G154"/>
  </mergeCells>
  <dataValidations count="2">
    <dataValidation type="list" allowBlank="1" showInputMessage="1" showErrorMessage="1" sqref="G81:G90 G44:G50 G53:G57 G76:G78 G41">
      <formula1>$A$105:$A$107</formula1>
    </dataValidation>
    <dataValidation type="list" allowBlank="1" showInputMessage="1" showErrorMessage="1" sqref="C9:D9">
      <formula1>$C$104:$C$120</formula1>
    </dataValidation>
  </dataValidations>
  <printOptions/>
  <pageMargins left="0.7480314960629921" right="0.7480314960629921" top="0.7874015748031497" bottom="0.7874015748031497" header="0.5118110236220472" footer="0.5118110236220472"/>
  <pageSetup horizontalDpi="600" verticalDpi="600" orientation="portrait" paperSize="9"/>
  <headerFooter alignWithMargins="0">
    <oddHeader>&amp;C&amp;"Arial,Gras"MEDIA Development - call for proposals 26/2010</oddHeader>
  </headerFooter>
  <rowBreaks count="1" manualBreakCount="1">
    <brk id="161" max="255" man="1"/>
  </rowBreaks>
</worksheet>
</file>

<file path=xl/worksheets/sheet2.xml><?xml version="1.0" encoding="utf-8"?>
<worksheet xmlns="http://schemas.openxmlformats.org/spreadsheetml/2006/main" xmlns:r="http://schemas.openxmlformats.org/officeDocument/2006/relationships">
  <sheetPr>
    <tabColor indexed="50"/>
  </sheetPr>
  <dimension ref="A1:I27"/>
  <sheetViews>
    <sheetView zoomScalePageLayoutView="0" workbookViewId="0" topLeftCell="A1">
      <selection activeCell="C18" sqref="C18"/>
    </sheetView>
  </sheetViews>
  <sheetFormatPr defaultColWidth="9.140625" defaultRowHeight="12.75"/>
  <cols>
    <col min="1" max="16384" width="9.140625" style="52" customWidth="1"/>
  </cols>
  <sheetData>
    <row r="1" spans="1:9" ht="19.5" customHeight="1">
      <c r="A1" s="312" t="s">
        <v>36</v>
      </c>
      <c r="B1" s="312"/>
      <c r="C1" s="312"/>
      <c r="D1" s="312"/>
      <c r="E1" s="312"/>
      <c r="F1" s="312"/>
      <c r="G1" s="312"/>
      <c r="H1" s="312"/>
      <c r="I1" s="312"/>
    </row>
    <row r="4" spans="1:9" ht="27.75" customHeight="1">
      <c r="A4" s="313" t="s">
        <v>37</v>
      </c>
      <c r="B4" s="313"/>
      <c r="C4" s="313"/>
      <c r="D4" s="313"/>
      <c r="E4" s="313"/>
      <c r="F4" s="313"/>
      <c r="G4" s="313"/>
      <c r="H4" s="313"/>
      <c r="I4" s="313"/>
    </row>
    <row r="5" spans="1:9" ht="11.25" customHeight="1">
      <c r="A5" s="54"/>
      <c r="B5" s="54"/>
      <c r="C5" s="54"/>
      <c r="D5" s="54"/>
      <c r="E5" s="54"/>
      <c r="F5" s="54"/>
      <c r="G5" s="54"/>
      <c r="H5" s="54"/>
      <c r="I5" s="54"/>
    </row>
    <row r="6" spans="1:9" ht="12">
      <c r="A6" s="308" t="s">
        <v>38</v>
      </c>
      <c r="B6" s="308"/>
      <c r="C6" s="308"/>
      <c r="D6" s="308"/>
      <c r="E6" s="308"/>
      <c r="F6" s="308"/>
      <c r="G6" s="308"/>
      <c r="H6" s="308"/>
      <c r="I6" s="308"/>
    </row>
    <row r="7" spans="1:9" ht="12">
      <c r="A7" s="308" t="s">
        <v>105</v>
      </c>
      <c r="B7" s="308"/>
      <c r="C7" s="308"/>
      <c r="D7" s="308"/>
      <c r="E7" s="308"/>
      <c r="F7" s="308"/>
      <c r="G7" s="308"/>
      <c r="H7" s="308"/>
      <c r="I7" s="308"/>
    </row>
    <row r="8" spans="1:9" ht="12">
      <c r="A8" s="308" t="s">
        <v>106</v>
      </c>
      <c r="B8" s="308"/>
      <c r="C8" s="308"/>
      <c r="D8" s="308"/>
      <c r="E8" s="308"/>
      <c r="F8" s="308"/>
      <c r="G8" s="308"/>
      <c r="H8" s="308"/>
      <c r="I8" s="308"/>
    </row>
    <row r="9" spans="1:9" ht="12">
      <c r="A9" s="308" t="s">
        <v>107</v>
      </c>
      <c r="B9" s="308"/>
      <c r="C9" s="308"/>
      <c r="D9" s="308"/>
      <c r="E9" s="308"/>
      <c r="F9" s="308"/>
      <c r="G9" s="308"/>
      <c r="H9" s="308"/>
      <c r="I9" s="308"/>
    </row>
    <row r="10" spans="1:9" ht="12">
      <c r="A10" s="308"/>
      <c r="B10" s="308"/>
      <c r="C10" s="308"/>
      <c r="D10" s="308"/>
      <c r="E10" s="308"/>
      <c r="F10" s="308"/>
      <c r="G10" s="308"/>
      <c r="H10" s="308"/>
      <c r="I10" s="308"/>
    </row>
    <row r="11" spans="1:9" ht="27.75" customHeight="1">
      <c r="A11" s="308" t="s">
        <v>39</v>
      </c>
      <c r="B11" s="308"/>
      <c r="C11" s="308"/>
      <c r="D11" s="308"/>
      <c r="E11" s="308"/>
      <c r="F11" s="308"/>
      <c r="G11" s="308"/>
      <c r="H11" s="308"/>
      <c r="I11" s="308"/>
    </row>
    <row r="12" spans="1:9" ht="12">
      <c r="A12" s="308"/>
      <c r="B12" s="308"/>
      <c r="C12" s="308"/>
      <c r="D12" s="308"/>
      <c r="E12" s="308"/>
      <c r="F12" s="308"/>
      <c r="G12" s="308"/>
      <c r="H12" s="308"/>
      <c r="I12" s="308"/>
    </row>
    <row r="13" spans="1:9" ht="12">
      <c r="A13" s="311" t="s">
        <v>108</v>
      </c>
      <c r="B13" s="308"/>
      <c r="C13" s="308"/>
      <c r="D13" s="308"/>
      <c r="E13" s="308"/>
      <c r="F13" s="308"/>
      <c r="G13" s="308"/>
      <c r="H13" s="308"/>
      <c r="I13" s="308"/>
    </row>
    <row r="14" spans="1:9" ht="29.25" customHeight="1">
      <c r="A14" s="308" t="s">
        <v>109</v>
      </c>
      <c r="B14" s="308"/>
      <c r="C14" s="308"/>
      <c r="D14" s="308"/>
      <c r="E14" s="308"/>
      <c r="F14" s="308"/>
      <c r="G14" s="308"/>
      <c r="H14" s="308"/>
      <c r="I14" s="308"/>
    </row>
    <row r="15" spans="1:9" ht="12" customHeight="1">
      <c r="A15" s="53"/>
      <c r="B15" s="53"/>
      <c r="C15" s="53"/>
      <c r="D15" s="53"/>
      <c r="E15" s="53"/>
      <c r="F15" s="53"/>
      <c r="G15" s="53"/>
      <c r="H15" s="53"/>
      <c r="I15" s="53"/>
    </row>
    <row r="16" spans="1:9" ht="12">
      <c r="A16" s="311" t="s">
        <v>110</v>
      </c>
      <c r="B16" s="308"/>
      <c r="C16" s="308"/>
      <c r="D16" s="308"/>
      <c r="E16" s="308"/>
      <c r="F16" s="308"/>
      <c r="G16" s="308"/>
      <c r="H16" s="308"/>
      <c r="I16" s="308"/>
    </row>
    <row r="17" spans="1:9" ht="27.75" customHeight="1">
      <c r="A17" s="308" t="s">
        <v>31</v>
      </c>
      <c r="B17" s="308"/>
      <c r="C17" s="308"/>
      <c r="D17" s="308"/>
      <c r="E17" s="308"/>
      <c r="F17" s="308"/>
      <c r="G17" s="308"/>
      <c r="H17" s="308"/>
      <c r="I17" s="308"/>
    </row>
    <row r="18" spans="1:9" ht="12.75" customHeight="1">
      <c r="A18" s="53"/>
      <c r="B18" s="53"/>
      <c r="C18" s="53"/>
      <c r="D18" s="53"/>
      <c r="E18" s="53"/>
      <c r="F18" s="53"/>
      <c r="G18" s="53"/>
      <c r="H18" s="53"/>
      <c r="I18" s="53"/>
    </row>
    <row r="19" spans="1:9" ht="12">
      <c r="A19" s="311" t="s">
        <v>32</v>
      </c>
      <c r="B19" s="308"/>
      <c r="C19" s="308"/>
      <c r="D19" s="308"/>
      <c r="E19" s="308"/>
      <c r="F19" s="308"/>
      <c r="G19" s="308"/>
      <c r="H19" s="308"/>
      <c r="I19" s="308"/>
    </row>
    <row r="20" spans="1:9" ht="27.75" customHeight="1">
      <c r="A20" s="308" t="s">
        <v>33</v>
      </c>
      <c r="B20" s="308"/>
      <c r="C20" s="308"/>
      <c r="D20" s="308"/>
      <c r="E20" s="308"/>
      <c r="F20" s="308"/>
      <c r="G20" s="308"/>
      <c r="H20" s="308"/>
      <c r="I20" s="308"/>
    </row>
    <row r="21" spans="1:9" ht="9" customHeight="1">
      <c r="A21" s="53"/>
      <c r="B21" s="53"/>
      <c r="C21" s="53"/>
      <c r="D21" s="53"/>
      <c r="E21" s="53"/>
      <c r="F21" s="53"/>
      <c r="G21" s="53"/>
      <c r="H21" s="53"/>
      <c r="I21" s="53"/>
    </row>
    <row r="22" spans="1:9" ht="12">
      <c r="A22" s="311" t="s">
        <v>34</v>
      </c>
      <c r="B22" s="308"/>
      <c r="C22" s="308"/>
      <c r="D22" s="308"/>
      <c r="E22" s="308"/>
      <c r="F22" s="308"/>
      <c r="G22" s="308"/>
      <c r="H22" s="308"/>
      <c r="I22" s="308"/>
    </row>
    <row r="23" spans="1:9" ht="40.5" customHeight="1">
      <c r="A23" s="308" t="s">
        <v>35</v>
      </c>
      <c r="B23" s="308"/>
      <c r="C23" s="308"/>
      <c r="D23" s="308"/>
      <c r="E23" s="308"/>
      <c r="F23" s="308"/>
      <c r="G23" s="308"/>
      <c r="H23" s="308"/>
      <c r="I23" s="308"/>
    </row>
    <row r="24" spans="1:9" ht="40.5" customHeight="1">
      <c r="A24" s="53"/>
      <c r="B24" s="53"/>
      <c r="C24" s="53"/>
      <c r="D24" s="53"/>
      <c r="E24" s="53"/>
      <c r="F24" s="53"/>
      <c r="G24" s="53"/>
      <c r="H24" s="53"/>
      <c r="I24" s="53"/>
    </row>
    <row r="25" spans="1:9" ht="42" customHeight="1">
      <c r="A25" s="309" t="s">
        <v>40</v>
      </c>
      <c r="B25" s="309"/>
      <c r="C25" s="309"/>
      <c r="D25" s="309"/>
      <c r="E25" s="309"/>
      <c r="F25" s="309"/>
      <c r="G25" s="309"/>
      <c r="H25" s="309"/>
      <c r="I25" s="309"/>
    </row>
    <row r="27" spans="1:9" ht="54" customHeight="1">
      <c r="A27" s="310" t="s">
        <v>41</v>
      </c>
      <c r="B27" s="310"/>
      <c r="C27" s="310"/>
      <c r="D27" s="310"/>
      <c r="E27" s="310"/>
      <c r="F27" s="310"/>
      <c r="G27" s="310"/>
      <c r="H27" s="310"/>
      <c r="I27" s="310"/>
    </row>
  </sheetData>
  <sheetProtection/>
  <mergeCells count="19">
    <mergeCell ref="A1:I1"/>
    <mergeCell ref="A4:I4"/>
    <mergeCell ref="A6:I6"/>
    <mergeCell ref="A7:I7"/>
    <mergeCell ref="A8:I8"/>
    <mergeCell ref="A9:I9"/>
    <mergeCell ref="A10:I10"/>
    <mergeCell ref="A11:I11"/>
    <mergeCell ref="A12:I12"/>
    <mergeCell ref="A13:I13"/>
    <mergeCell ref="A14:I14"/>
    <mergeCell ref="A16:I16"/>
    <mergeCell ref="A23:I23"/>
    <mergeCell ref="A25:I25"/>
    <mergeCell ref="A27:I27"/>
    <mergeCell ref="A17:I17"/>
    <mergeCell ref="A19:I19"/>
    <mergeCell ref="A20:I20"/>
    <mergeCell ref="A22:I22"/>
  </mergeCells>
  <printOptions/>
  <pageMargins left="0.787401575" right="0.787401575" top="0.984251969" bottom="0.984251969"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14"/>
  </sheetPr>
  <dimension ref="A1:H32"/>
  <sheetViews>
    <sheetView zoomScalePageLayoutView="0" workbookViewId="0" topLeftCell="A22">
      <selection activeCell="A4" sqref="A4:H32"/>
    </sheetView>
  </sheetViews>
  <sheetFormatPr defaultColWidth="8.8515625" defaultRowHeight="12.75"/>
  <sheetData>
    <row r="1" ht="19.5" customHeight="1">
      <c r="A1" s="211" t="s">
        <v>28</v>
      </c>
    </row>
    <row r="2" spans="1:8" ht="12">
      <c r="A2" s="212"/>
      <c r="B2" s="213"/>
      <c r="C2" s="213"/>
      <c r="D2" s="213"/>
      <c r="E2" s="213"/>
      <c r="F2" s="213"/>
      <c r="G2" s="213"/>
      <c r="H2" s="214"/>
    </row>
    <row r="3" spans="1:8" ht="147.75" customHeight="1">
      <c r="A3" s="314" t="s">
        <v>27</v>
      </c>
      <c r="B3" s="315"/>
      <c r="C3" s="315"/>
      <c r="D3" s="315"/>
      <c r="E3" s="315"/>
      <c r="F3" s="315"/>
      <c r="G3" s="315"/>
      <c r="H3" s="316"/>
    </row>
    <row r="4" spans="1:8" ht="12">
      <c r="A4" s="317"/>
      <c r="B4" s="318"/>
      <c r="C4" s="318"/>
      <c r="D4" s="318"/>
      <c r="E4" s="318"/>
      <c r="F4" s="318"/>
      <c r="G4" s="318"/>
      <c r="H4" s="319"/>
    </row>
    <row r="5" spans="1:8" ht="12">
      <c r="A5" s="320"/>
      <c r="B5" s="321"/>
      <c r="C5" s="321"/>
      <c r="D5" s="321"/>
      <c r="E5" s="321"/>
      <c r="F5" s="321"/>
      <c r="G5" s="321"/>
      <c r="H5" s="322"/>
    </row>
    <row r="6" spans="1:8" ht="12">
      <c r="A6" s="320"/>
      <c r="B6" s="321"/>
      <c r="C6" s="321"/>
      <c r="D6" s="321"/>
      <c r="E6" s="321"/>
      <c r="F6" s="321"/>
      <c r="G6" s="321"/>
      <c r="H6" s="322"/>
    </row>
    <row r="7" spans="1:8" ht="12">
      <c r="A7" s="320"/>
      <c r="B7" s="321"/>
      <c r="C7" s="321"/>
      <c r="D7" s="321"/>
      <c r="E7" s="321"/>
      <c r="F7" s="321"/>
      <c r="G7" s="321"/>
      <c r="H7" s="322"/>
    </row>
    <row r="8" spans="1:8" ht="12">
      <c r="A8" s="320"/>
      <c r="B8" s="321"/>
      <c r="C8" s="321"/>
      <c r="D8" s="321"/>
      <c r="E8" s="321"/>
      <c r="F8" s="321"/>
      <c r="G8" s="321"/>
      <c r="H8" s="322"/>
    </row>
    <row r="9" spans="1:8" ht="12">
      <c r="A9" s="320"/>
      <c r="B9" s="321"/>
      <c r="C9" s="321"/>
      <c r="D9" s="321"/>
      <c r="E9" s="321"/>
      <c r="F9" s="321"/>
      <c r="G9" s="321"/>
      <c r="H9" s="322"/>
    </row>
    <row r="10" spans="1:8" ht="12">
      <c r="A10" s="320"/>
      <c r="B10" s="321"/>
      <c r="C10" s="321"/>
      <c r="D10" s="321"/>
      <c r="E10" s="321"/>
      <c r="F10" s="321"/>
      <c r="G10" s="321"/>
      <c r="H10" s="322"/>
    </row>
    <row r="11" spans="1:8" ht="12">
      <c r="A11" s="320"/>
      <c r="B11" s="321"/>
      <c r="C11" s="321"/>
      <c r="D11" s="321"/>
      <c r="E11" s="321"/>
      <c r="F11" s="321"/>
      <c r="G11" s="321"/>
      <c r="H11" s="322"/>
    </row>
    <row r="12" spans="1:8" ht="12">
      <c r="A12" s="320"/>
      <c r="B12" s="321"/>
      <c r="C12" s="321"/>
      <c r="D12" s="321"/>
      <c r="E12" s="321"/>
      <c r="F12" s="321"/>
      <c r="G12" s="321"/>
      <c r="H12" s="322"/>
    </row>
    <row r="13" spans="1:8" ht="12">
      <c r="A13" s="320"/>
      <c r="B13" s="321"/>
      <c r="C13" s="321"/>
      <c r="D13" s="321"/>
      <c r="E13" s="321"/>
      <c r="F13" s="321"/>
      <c r="G13" s="321"/>
      <c r="H13" s="322"/>
    </row>
    <row r="14" spans="1:8" ht="12">
      <c r="A14" s="320"/>
      <c r="B14" s="321"/>
      <c r="C14" s="321"/>
      <c r="D14" s="321"/>
      <c r="E14" s="321"/>
      <c r="F14" s="321"/>
      <c r="G14" s="321"/>
      <c r="H14" s="322"/>
    </row>
    <row r="15" spans="1:8" ht="12">
      <c r="A15" s="320"/>
      <c r="B15" s="321"/>
      <c r="C15" s="321"/>
      <c r="D15" s="321"/>
      <c r="E15" s="321"/>
      <c r="F15" s="321"/>
      <c r="G15" s="321"/>
      <c r="H15" s="322"/>
    </row>
    <row r="16" spans="1:8" ht="12">
      <c r="A16" s="320"/>
      <c r="B16" s="321"/>
      <c r="C16" s="321"/>
      <c r="D16" s="321"/>
      <c r="E16" s="321"/>
      <c r="F16" s="321"/>
      <c r="G16" s="321"/>
      <c r="H16" s="322"/>
    </row>
    <row r="17" spans="1:8" ht="12">
      <c r="A17" s="320"/>
      <c r="B17" s="321"/>
      <c r="C17" s="321"/>
      <c r="D17" s="321"/>
      <c r="E17" s="321"/>
      <c r="F17" s="321"/>
      <c r="G17" s="321"/>
      <c r="H17" s="322"/>
    </row>
    <row r="18" spans="1:8" ht="12">
      <c r="A18" s="320"/>
      <c r="B18" s="321"/>
      <c r="C18" s="321"/>
      <c r="D18" s="321"/>
      <c r="E18" s="321"/>
      <c r="F18" s="321"/>
      <c r="G18" s="321"/>
      <c r="H18" s="322"/>
    </row>
    <row r="19" spans="1:8" ht="12">
      <c r="A19" s="320"/>
      <c r="B19" s="321"/>
      <c r="C19" s="321"/>
      <c r="D19" s="321"/>
      <c r="E19" s="321"/>
      <c r="F19" s="321"/>
      <c r="G19" s="321"/>
      <c r="H19" s="322"/>
    </row>
    <row r="20" spans="1:8" ht="12">
      <c r="A20" s="320"/>
      <c r="B20" s="321"/>
      <c r="C20" s="321"/>
      <c r="D20" s="321"/>
      <c r="E20" s="321"/>
      <c r="F20" s="321"/>
      <c r="G20" s="321"/>
      <c r="H20" s="322"/>
    </row>
    <row r="21" spans="1:8" ht="12">
      <c r="A21" s="320"/>
      <c r="B21" s="321"/>
      <c r="C21" s="321"/>
      <c r="D21" s="321"/>
      <c r="E21" s="321"/>
      <c r="F21" s="321"/>
      <c r="G21" s="321"/>
      <c r="H21" s="322"/>
    </row>
    <row r="22" spans="1:8" ht="12">
      <c r="A22" s="320"/>
      <c r="B22" s="321"/>
      <c r="C22" s="321"/>
      <c r="D22" s="321"/>
      <c r="E22" s="321"/>
      <c r="F22" s="321"/>
      <c r="G22" s="321"/>
      <c r="H22" s="322"/>
    </row>
    <row r="23" spans="1:8" ht="12">
      <c r="A23" s="320"/>
      <c r="B23" s="321"/>
      <c r="C23" s="321"/>
      <c r="D23" s="321"/>
      <c r="E23" s="321"/>
      <c r="F23" s="321"/>
      <c r="G23" s="321"/>
      <c r="H23" s="322"/>
    </row>
    <row r="24" spans="1:8" ht="12">
      <c r="A24" s="320"/>
      <c r="B24" s="321"/>
      <c r="C24" s="321"/>
      <c r="D24" s="321"/>
      <c r="E24" s="321"/>
      <c r="F24" s="321"/>
      <c r="G24" s="321"/>
      <c r="H24" s="322"/>
    </row>
    <row r="25" spans="1:8" ht="12">
      <c r="A25" s="320"/>
      <c r="B25" s="321"/>
      <c r="C25" s="321"/>
      <c r="D25" s="321"/>
      <c r="E25" s="321"/>
      <c r="F25" s="321"/>
      <c r="G25" s="321"/>
      <c r="H25" s="322"/>
    </row>
    <row r="26" spans="1:8" ht="12">
      <c r="A26" s="320"/>
      <c r="B26" s="321"/>
      <c r="C26" s="321"/>
      <c r="D26" s="321"/>
      <c r="E26" s="321"/>
      <c r="F26" s="321"/>
      <c r="G26" s="321"/>
      <c r="H26" s="322"/>
    </row>
    <row r="27" spans="1:8" ht="12">
      <c r="A27" s="320"/>
      <c r="B27" s="321"/>
      <c r="C27" s="321"/>
      <c r="D27" s="321"/>
      <c r="E27" s="321"/>
      <c r="F27" s="321"/>
      <c r="G27" s="321"/>
      <c r="H27" s="322"/>
    </row>
    <row r="28" spans="1:8" ht="12">
      <c r="A28" s="320"/>
      <c r="B28" s="321"/>
      <c r="C28" s="321"/>
      <c r="D28" s="321"/>
      <c r="E28" s="321"/>
      <c r="F28" s="321"/>
      <c r="G28" s="321"/>
      <c r="H28" s="322"/>
    </row>
    <row r="29" spans="1:8" ht="12">
      <c r="A29" s="320"/>
      <c r="B29" s="321"/>
      <c r="C29" s="321"/>
      <c r="D29" s="321"/>
      <c r="E29" s="321"/>
      <c r="F29" s="321"/>
      <c r="G29" s="321"/>
      <c r="H29" s="322"/>
    </row>
    <row r="30" spans="1:8" ht="12">
      <c r="A30" s="320"/>
      <c r="B30" s="321"/>
      <c r="C30" s="321"/>
      <c r="D30" s="321"/>
      <c r="E30" s="321"/>
      <c r="F30" s="321"/>
      <c r="G30" s="321"/>
      <c r="H30" s="322"/>
    </row>
    <row r="31" spans="1:8" ht="12">
      <c r="A31" s="320"/>
      <c r="B31" s="321"/>
      <c r="C31" s="321"/>
      <c r="D31" s="321"/>
      <c r="E31" s="321"/>
      <c r="F31" s="321"/>
      <c r="G31" s="321"/>
      <c r="H31" s="322"/>
    </row>
    <row r="32" spans="1:8" ht="12">
      <c r="A32" s="323"/>
      <c r="B32" s="324"/>
      <c r="C32" s="324"/>
      <c r="D32" s="324"/>
      <c r="E32" s="324"/>
      <c r="F32" s="324"/>
      <c r="G32" s="324"/>
      <c r="H32" s="325"/>
    </row>
  </sheetData>
  <sheetProtection/>
  <mergeCells count="2">
    <mergeCell ref="A3:H3"/>
    <mergeCell ref="A4:H32"/>
  </mergeCells>
  <printOptions/>
  <pageMargins left="0.787401575" right="0.787401575" top="0.984251969" bottom="0.984251969"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centufd</dc:creator>
  <cp:keywords/>
  <dc:description/>
  <cp:lastModifiedBy>Holger Sprengel</cp:lastModifiedBy>
  <cp:lastPrinted>2010-10-20T09:37:32Z</cp:lastPrinted>
  <dcterms:created xsi:type="dcterms:W3CDTF">2007-06-18T13:25:45Z</dcterms:created>
  <dcterms:modified xsi:type="dcterms:W3CDTF">2012-04-12T18:46:28Z</dcterms:modified>
  <cp:category/>
  <cp:version/>
  <cp:contentType/>
  <cp:contentStatus/>
</cp:coreProperties>
</file>