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Aggregation\"/>
    </mc:Choice>
  </mc:AlternateContent>
  <xr:revisionPtr revIDLastSave="0" documentId="13_ncr:1_{3B73527D-7FEB-425B-A773-909916EE72DA}" xr6:coauthVersionLast="46" xr6:coauthVersionMax="46" xr10:uidLastSave="{00000000-0000-0000-0000-000000000000}"/>
  <bookViews>
    <workbookView xWindow="19080" yWindow="-4275" windowWidth="25440" windowHeight="15390" xr2:uid="{29967056-C660-499E-BF99-9E4FFE2CCBC5}"/>
  </bookViews>
  <sheets>
    <sheet name="LP" sheetId="1" r:id="rId1"/>
    <sheet name="LEVEL" sheetId="2" r:id="rId2"/>
    <sheet name="LEVEL 2" sheetId="3" r:id="rId3"/>
    <sheet name="CHA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H19" i="4"/>
  <c r="H8" i="4"/>
  <c r="H9" i="4"/>
  <c r="H10" i="4"/>
  <c r="H11" i="4"/>
  <c r="H12" i="4"/>
  <c r="H13" i="4"/>
  <c r="H14" i="4"/>
  <c r="H15" i="4"/>
  <c r="H16" i="4"/>
  <c r="H17" i="4"/>
  <c r="H18" i="4"/>
  <c r="H7" i="4"/>
  <c r="E19" i="4"/>
  <c r="D19" i="4"/>
  <c r="C12" i="4"/>
  <c r="C13" i="4"/>
  <c r="C14" i="4"/>
  <c r="C15" i="4"/>
  <c r="C16" i="4"/>
  <c r="C17" i="4"/>
  <c r="C18" i="4"/>
  <c r="C8" i="4"/>
  <c r="C9" i="4"/>
  <c r="C10" i="4"/>
  <c r="C11" i="4"/>
  <c r="C7" i="4"/>
  <c r="M18" i="2"/>
  <c r="G23" i="2" s="1"/>
  <c r="M13" i="2"/>
  <c r="M14" i="2"/>
  <c r="M15" i="2"/>
  <c r="M12" i="2"/>
  <c r="K21" i="3"/>
  <c r="H21" i="3"/>
  <c r="G21" i="3"/>
  <c r="F21" i="3"/>
  <c r="J18" i="3"/>
  <c r="J21" i="3" s="1"/>
  <c r="F18" i="3"/>
  <c r="E18" i="3"/>
  <c r="D6" i="3"/>
  <c r="D7" i="3" s="1"/>
  <c r="K6" i="2"/>
  <c r="L6" i="2" s="1"/>
  <c r="K21" i="2"/>
  <c r="H21" i="2"/>
  <c r="G21" i="2"/>
  <c r="J18" i="2"/>
  <c r="J21" i="2" s="1"/>
  <c r="F18" i="2"/>
  <c r="F21" i="2" s="1"/>
  <c r="E18" i="2"/>
  <c r="D6" i="2"/>
  <c r="I6" i="2" s="1"/>
  <c r="S44" i="1"/>
  <c r="P44" i="1"/>
  <c r="O44" i="1"/>
  <c r="N41" i="1"/>
  <c r="N44" i="1" s="1"/>
  <c r="M41" i="1"/>
  <c r="M44" i="1" s="1"/>
  <c r="L29" i="1"/>
  <c r="Q29" i="1" s="1"/>
  <c r="S29" i="1" s="1"/>
  <c r="R41" i="1"/>
  <c r="R44" i="1" s="1"/>
  <c r="D8" i="3" l="1"/>
  <c r="I7" i="3"/>
  <c r="K7" i="3" s="1"/>
  <c r="I6" i="3"/>
  <c r="E21" i="3"/>
  <c r="D7" i="2"/>
  <c r="I7" i="2" s="1"/>
  <c r="K7" i="2" s="1"/>
  <c r="L7" i="2" s="1"/>
  <c r="E21" i="2"/>
  <c r="L30" i="1"/>
  <c r="K6" i="3" l="1"/>
  <c r="L6" i="3" s="1"/>
  <c r="L7" i="3"/>
  <c r="I8" i="3"/>
  <c r="K8" i="3" s="1"/>
  <c r="D9" i="3"/>
  <c r="D8" i="2"/>
  <c r="I8" i="2" s="1"/>
  <c r="K8" i="2" s="1"/>
  <c r="L8" i="2" s="1"/>
  <c r="L31" i="1"/>
  <c r="Q30" i="1"/>
  <c r="S30" i="1" s="1"/>
  <c r="T30" i="1" s="1"/>
  <c r="D10" i="3" l="1"/>
  <c r="I9" i="3"/>
  <c r="K9" i="3" s="1"/>
  <c r="L9" i="3" s="1"/>
  <c r="L8" i="3"/>
  <c r="D9" i="2"/>
  <c r="D10" i="2" s="1"/>
  <c r="L32" i="1"/>
  <c r="Q31" i="1"/>
  <c r="S31" i="1" s="1"/>
  <c r="T31" i="1" s="1"/>
  <c r="D11" i="3" l="1"/>
  <c r="I10" i="3"/>
  <c r="K10" i="3" s="1"/>
  <c r="L10" i="3" s="1"/>
  <c r="I9" i="2"/>
  <c r="K9" i="2" s="1"/>
  <c r="L9" i="2" s="1"/>
  <c r="I10" i="2"/>
  <c r="K10" i="2" s="1"/>
  <c r="L10" i="2" s="1"/>
  <c r="D11" i="2"/>
  <c r="L33" i="1"/>
  <c r="Q32" i="1"/>
  <c r="S32" i="1" s="1"/>
  <c r="T32" i="1" s="1"/>
  <c r="I11" i="3" l="1"/>
  <c r="K11" i="3" s="1"/>
  <c r="L11" i="3" s="1"/>
  <c r="D12" i="3"/>
  <c r="D12" i="2"/>
  <c r="I11" i="2"/>
  <c r="K11" i="2" s="1"/>
  <c r="L11" i="2" s="1"/>
  <c r="Q33" i="1"/>
  <c r="S33" i="1" s="1"/>
  <c r="T33" i="1" s="1"/>
  <c r="L34" i="1"/>
  <c r="D13" i="3" l="1"/>
  <c r="D13" i="2"/>
  <c r="I12" i="2"/>
  <c r="K12" i="2" s="1"/>
  <c r="L12" i="2" s="1"/>
  <c r="L35" i="1"/>
  <c r="Q34" i="1"/>
  <c r="S34" i="1" s="1"/>
  <c r="T34" i="1" s="1"/>
  <c r="D14" i="3" l="1"/>
  <c r="D14" i="2"/>
  <c r="I13" i="2"/>
  <c r="K13" i="2" s="1"/>
  <c r="L13" i="2" s="1"/>
  <c r="L36" i="1"/>
  <c r="Q35" i="1"/>
  <c r="S35" i="1" s="1"/>
  <c r="T35" i="1" s="1"/>
  <c r="D15" i="3" l="1"/>
  <c r="I14" i="3"/>
  <c r="K14" i="3" s="1"/>
  <c r="L14" i="3" s="1"/>
  <c r="I14" i="2"/>
  <c r="K14" i="2" s="1"/>
  <c r="L14" i="2" s="1"/>
  <c r="D15" i="2"/>
  <c r="L37" i="1"/>
  <c r="Q36" i="1"/>
  <c r="S36" i="1" s="1"/>
  <c r="I15" i="3" l="1"/>
  <c r="K15" i="3" s="1"/>
  <c r="D16" i="3"/>
  <c r="I15" i="2"/>
  <c r="K15" i="2" s="1"/>
  <c r="L15" i="2" s="1"/>
  <c r="D16" i="2"/>
  <c r="L38" i="1"/>
  <c r="Q37" i="1"/>
  <c r="S37" i="1" s="1"/>
  <c r="T37" i="1" s="1"/>
  <c r="I16" i="3" l="1"/>
  <c r="K16" i="3" s="1"/>
  <c r="L16" i="3" s="1"/>
  <c r="D17" i="3"/>
  <c r="I17" i="3" s="1"/>
  <c r="I16" i="2"/>
  <c r="D17" i="2"/>
  <c r="I17" i="2" s="1"/>
  <c r="K17" i="2" s="1"/>
  <c r="Q38" i="1"/>
  <c r="S38" i="1" s="1"/>
  <c r="T38" i="1" s="1"/>
  <c r="L39" i="1"/>
  <c r="K17" i="3" l="1"/>
  <c r="L17" i="3" s="1"/>
  <c r="L18" i="3" s="1"/>
  <c r="L21" i="3" s="1"/>
  <c r="I18" i="3"/>
  <c r="K16" i="2"/>
  <c r="L16" i="2" s="1"/>
  <c r="L17" i="2" s="1"/>
  <c r="I18" i="2"/>
  <c r="L40" i="1"/>
  <c r="Q40" i="1" s="1"/>
  <c r="Q39" i="1"/>
  <c r="S39" i="1" s="1"/>
  <c r="T39" i="1" s="1"/>
  <c r="T41" i="1" s="1"/>
  <c r="T44" i="1" s="1"/>
  <c r="I21" i="3" l="1"/>
  <c r="N21" i="3" s="1"/>
  <c r="G23" i="3"/>
  <c r="L18" i="2"/>
  <c r="L21" i="2" s="1"/>
  <c r="I21" i="2"/>
  <c r="N21" i="2" s="1"/>
  <c r="Q41" i="1"/>
  <c r="S40" i="1"/>
  <c r="Q44" i="1" l="1"/>
  <c r="V44" i="1" s="1"/>
  <c r="O46" i="1"/>
  <c r="J7" i="4" l="1"/>
  <c r="J8" i="4" l="1"/>
  <c r="J9" i="4" l="1"/>
  <c r="J10" i="4" l="1"/>
  <c r="J11" i="4" l="1"/>
  <c r="J12" i="4" l="1"/>
  <c r="J13" i="4" l="1"/>
  <c r="J14" i="4" l="1"/>
  <c r="J15" i="4" l="1"/>
  <c r="J16" i="4" l="1"/>
  <c r="J17" i="4" l="1"/>
  <c r="J18" i="4"/>
</calcChain>
</file>

<file path=xl/sharedStrings.xml><?xml version="1.0" encoding="utf-8"?>
<sst xmlns="http://schemas.openxmlformats.org/spreadsheetml/2006/main" count="48" uniqueCount="17">
  <si>
    <t>Askisi 14_3 Russell</t>
  </si>
  <si>
    <t>Period</t>
  </si>
  <si>
    <t>Dt</t>
  </si>
  <si>
    <t>Wt</t>
  </si>
  <si>
    <t>Ht</t>
  </si>
  <si>
    <t>Ft</t>
  </si>
  <si>
    <t>Ot</t>
  </si>
  <si>
    <t>St</t>
  </si>
  <si>
    <t>Pt</t>
  </si>
  <si>
    <t>It</t>
  </si>
  <si>
    <t>Itotal</t>
  </si>
  <si>
    <t>TOTTAL COST</t>
  </si>
  <si>
    <t>PURE LEVEL STRATEGY WITH SHORTAGES OR BACKORDERING</t>
  </si>
  <si>
    <t>PURE LEVEL STRATEGY WITHOUT SHORTAGES OR BACKORDERING</t>
  </si>
  <si>
    <t>B7</t>
  </si>
  <si>
    <t>CHASE STRATEGY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</si>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</sst>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38100</xdr:rowOff>
    </xdr:from>
    <xdr:to>
      <xdr:col>9</xdr:col>
      <xdr:colOff>37480</xdr:colOff>
      <xdr:row>38</xdr:row>
      <xdr:rowOff>55788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ADB06E-08F5-4271-8544-DE86E05CF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466725"/>
          <a:ext cx="4961905" cy="68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17</xdr:col>
      <xdr:colOff>75657</xdr:colOff>
      <xdr:row>12</xdr:row>
      <xdr:rowOff>47381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A743F8-4865-49CB-BD6C-65B800154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381000"/>
          <a:ext cx="4342857" cy="19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17</xdr:col>
      <xdr:colOff>151848</xdr:colOff>
      <xdr:row>19</xdr:row>
      <xdr:rowOff>9381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4194E6B-3A54-4410-9BC3-F058CD91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2476500"/>
          <a:ext cx="4419048" cy="11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17</xdr:col>
      <xdr:colOff>532800</xdr:colOff>
      <xdr:row>22</xdr:row>
      <xdr:rowOff>190429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28F1EF-7617-420F-8A88-8AA707AE0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3810000"/>
          <a:ext cx="4800000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49238-AA0D-4C29-8288-9E2F6361D1E1}">
  <dimension ref="C1:V46"/>
  <sheetViews>
    <sheetView tabSelected="1" topLeftCell="A10" zoomScale="95" zoomScaleNormal="95" workbookViewId="0">
      <selection activeCell="O46" sqref="O46"/>
    </sheetView>
  </sheetViews>
  <sheetFormatPr defaultRowHeight="15" x14ac:dyDescent="0.25"/>
  <sheetData>
    <row r="1" spans="3:3" ht="18.75" x14ac:dyDescent="0.3">
      <c r="C1" s="6" t="s">
        <v>0</v>
      </c>
    </row>
    <row r="27" spans="11:20" ht="15.75" thickBot="1" x14ac:dyDescent="0.3">
      <c r="K27" s="4" t="s">
        <v>1</v>
      </c>
      <c r="L27" s="3" t="s">
        <v>3</v>
      </c>
      <c r="M27" s="3" t="s">
        <v>4</v>
      </c>
      <c r="N27" s="3" t="s">
        <v>5</v>
      </c>
      <c r="O27" s="3" t="s">
        <v>6</v>
      </c>
      <c r="P27" s="3" t="s">
        <v>7</v>
      </c>
      <c r="Q27" s="3" t="s">
        <v>8</v>
      </c>
      <c r="R27" s="3" t="s">
        <v>2</v>
      </c>
      <c r="S27" s="3" t="s">
        <v>9</v>
      </c>
      <c r="T27" s="5" t="s">
        <v>10</v>
      </c>
    </row>
    <row r="28" spans="11:20" x14ac:dyDescent="0.25">
      <c r="L28" s="1">
        <v>8</v>
      </c>
      <c r="M28" s="1"/>
      <c r="N28" s="1"/>
      <c r="O28" s="1"/>
      <c r="P28" s="1"/>
      <c r="Q28" s="1"/>
      <c r="S28" s="1"/>
    </row>
    <row r="29" spans="11:20" x14ac:dyDescent="0.25">
      <c r="K29" s="1">
        <v>1</v>
      </c>
      <c r="L29" s="1">
        <f t="shared" ref="L29:L38" si="0">L28+M29-N29</f>
        <v>4</v>
      </c>
      <c r="M29" s="1"/>
      <c r="N29" s="1">
        <v>4</v>
      </c>
      <c r="O29" s="1">
        <v>0</v>
      </c>
      <c r="P29" s="1">
        <v>0</v>
      </c>
      <c r="Q29" s="1">
        <f t="shared" ref="Q29:Q40" si="1">250*L29+O29+P29</f>
        <v>1000</v>
      </c>
      <c r="R29" s="1">
        <v>1000</v>
      </c>
      <c r="S29" s="1">
        <f>Q29-R29</f>
        <v>0</v>
      </c>
      <c r="T29" s="1">
        <v>0</v>
      </c>
    </row>
    <row r="30" spans="11:20" x14ac:dyDescent="0.25">
      <c r="K30" s="1">
        <v>2</v>
      </c>
      <c r="L30" s="1">
        <f t="shared" si="0"/>
        <v>2</v>
      </c>
      <c r="M30" s="1"/>
      <c r="N30" s="1">
        <v>2</v>
      </c>
      <c r="O30" s="1">
        <v>0</v>
      </c>
      <c r="P30" s="1">
        <v>0</v>
      </c>
      <c r="Q30" s="1">
        <f t="shared" si="1"/>
        <v>500</v>
      </c>
      <c r="R30" s="1">
        <v>500</v>
      </c>
      <c r="S30" s="1">
        <f t="shared" ref="S30:S40" si="2">Q30-R30</f>
        <v>0</v>
      </c>
      <c r="T30" s="1">
        <f>S30+S29</f>
        <v>0</v>
      </c>
    </row>
    <row r="31" spans="11:20" x14ac:dyDescent="0.25">
      <c r="K31" s="1">
        <v>3</v>
      </c>
      <c r="L31" s="1">
        <f t="shared" si="0"/>
        <v>2</v>
      </c>
      <c r="M31" s="1"/>
      <c r="N31" s="1"/>
      <c r="O31" s="1">
        <v>0</v>
      </c>
      <c r="P31" s="1">
        <v>0</v>
      </c>
      <c r="Q31" s="1">
        <f t="shared" si="1"/>
        <v>500</v>
      </c>
      <c r="R31" s="1">
        <v>500</v>
      </c>
      <c r="S31" s="1">
        <f t="shared" si="2"/>
        <v>0</v>
      </c>
      <c r="T31" s="1">
        <f t="shared" ref="T31:T37" si="3">S31+S30</f>
        <v>0</v>
      </c>
    </row>
    <row r="32" spans="11:20" x14ac:dyDescent="0.25">
      <c r="K32" s="1">
        <v>4</v>
      </c>
      <c r="L32" s="1">
        <f t="shared" si="0"/>
        <v>8</v>
      </c>
      <c r="M32" s="1">
        <v>6</v>
      </c>
      <c r="N32" s="1"/>
      <c r="O32" s="1">
        <v>0</v>
      </c>
      <c r="P32" s="1">
        <v>0</v>
      </c>
      <c r="Q32" s="1">
        <f t="shared" si="1"/>
        <v>2000</v>
      </c>
      <c r="R32" s="1">
        <v>2000</v>
      </c>
      <c r="S32" s="1">
        <f t="shared" si="2"/>
        <v>0</v>
      </c>
      <c r="T32" s="1">
        <f t="shared" si="3"/>
        <v>0</v>
      </c>
    </row>
    <row r="33" spans="11:22" x14ac:dyDescent="0.25">
      <c r="K33" s="1">
        <v>5</v>
      </c>
      <c r="L33" s="1">
        <f t="shared" si="0"/>
        <v>12</v>
      </c>
      <c r="M33" s="1">
        <v>4</v>
      </c>
      <c r="N33" s="1"/>
      <c r="O33" s="1">
        <v>0</v>
      </c>
      <c r="P33" s="1">
        <v>0</v>
      </c>
      <c r="Q33" s="1">
        <f t="shared" si="1"/>
        <v>3000</v>
      </c>
      <c r="R33" s="1">
        <v>3000</v>
      </c>
      <c r="S33" s="1">
        <f t="shared" si="2"/>
        <v>0</v>
      </c>
      <c r="T33" s="1">
        <f t="shared" si="3"/>
        <v>0</v>
      </c>
    </row>
    <row r="34" spans="11:22" x14ac:dyDescent="0.25">
      <c r="K34" s="1">
        <v>6</v>
      </c>
      <c r="L34" s="1">
        <f t="shared" si="0"/>
        <v>18</v>
      </c>
      <c r="M34" s="1">
        <v>6</v>
      </c>
      <c r="N34" s="1"/>
      <c r="O34" s="1">
        <v>0</v>
      </c>
      <c r="P34" s="1">
        <v>0</v>
      </c>
      <c r="Q34" s="1">
        <f t="shared" si="1"/>
        <v>4500</v>
      </c>
      <c r="R34" s="1">
        <v>4000</v>
      </c>
      <c r="S34" s="1">
        <f t="shared" si="2"/>
        <v>500</v>
      </c>
      <c r="T34" s="1">
        <f t="shared" si="3"/>
        <v>500</v>
      </c>
    </row>
    <row r="35" spans="11:22" x14ac:dyDescent="0.25">
      <c r="K35" s="1">
        <v>7</v>
      </c>
      <c r="L35" s="1">
        <f t="shared" si="0"/>
        <v>18</v>
      </c>
      <c r="M35" s="1"/>
      <c r="N35" s="1"/>
      <c r="O35" s="1">
        <v>0</v>
      </c>
      <c r="P35" s="1">
        <v>0</v>
      </c>
      <c r="Q35" s="1">
        <f t="shared" si="1"/>
        <v>4500</v>
      </c>
      <c r="R35" s="1">
        <v>5000</v>
      </c>
      <c r="S35" s="1">
        <f t="shared" si="2"/>
        <v>-500</v>
      </c>
      <c r="T35" s="1">
        <f t="shared" si="3"/>
        <v>0</v>
      </c>
    </row>
    <row r="36" spans="11:22" x14ac:dyDescent="0.25">
      <c r="K36" s="1">
        <v>8</v>
      </c>
      <c r="L36" s="1">
        <f t="shared" si="0"/>
        <v>12</v>
      </c>
      <c r="M36" s="1"/>
      <c r="N36" s="1">
        <v>6</v>
      </c>
      <c r="O36" s="1">
        <v>0</v>
      </c>
      <c r="P36" s="1">
        <v>0</v>
      </c>
      <c r="Q36" s="1">
        <f t="shared" si="1"/>
        <v>3000</v>
      </c>
      <c r="R36" s="1">
        <v>3000</v>
      </c>
      <c r="S36" s="1">
        <f t="shared" si="2"/>
        <v>0</v>
      </c>
      <c r="T36" s="1">
        <v>0</v>
      </c>
    </row>
    <row r="37" spans="11:22" x14ac:dyDescent="0.25">
      <c r="K37" s="1">
        <v>9</v>
      </c>
      <c r="L37" s="1">
        <f t="shared" si="0"/>
        <v>4</v>
      </c>
      <c r="M37" s="1"/>
      <c r="N37" s="1">
        <v>8</v>
      </c>
      <c r="O37" s="1">
        <v>0</v>
      </c>
      <c r="P37" s="1">
        <v>0</v>
      </c>
      <c r="Q37" s="1">
        <f t="shared" si="1"/>
        <v>1000</v>
      </c>
      <c r="R37" s="1">
        <v>1000</v>
      </c>
      <c r="S37" s="1">
        <f t="shared" si="2"/>
        <v>0</v>
      </c>
      <c r="T37" s="1">
        <f t="shared" si="3"/>
        <v>0</v>
      </c>
    </row>
    <row r="38" spans="11:22" x14ac:dyDescent="0.25">
      <c r="K38" s="1">
        <v>10</v>
      </c>
      <c r="L38" s="1">
        <f t="shared" si="0"/>
        <v>4</v>
      </c>
      <c r="M38" s="1"/>
      <c r="N38" s="1"/>
      <c r="O38" s="1">
        <v>0</v>
      </c>
      <c r="P38" s="1">
        <v>0</v>
      </c>
      <c r="Q38" s="1">
        <f t="shared" si="1"/>
        <v>1000</v>
      </c>
      <c r="R38" s="1">
        <v>500</v>
      </c>
      <c r="S38" s="1">
        <f>Q38-R38+O38</f>
        <v>500</v>
      </c>
      <c r="T38" s="1">
        <f>S38+S37</f>
        <v>500</v>
      </c>
    </row>
    <row r="39" spans="11:22" x14ac:dyDescent="0.25">
      <c r="K39" s="1">
        <v>11</v>
      </c>
      <c r="L39" s="1">
        <f t="shared" ref="L39:L40" si="4">L38+M39-N39</f>
        <v>4</v>
      </c>
      <c r="M39" s="1"/>
      <c r="N39" s="1"/>
      <c r="O39" s="1">
        <v>0</v>
      </c>
      <c r="P39" s="1">
        <v>0</v>
      </c>
      <c r="Q39" s="1">
        <f t="shared" si="1"/>
        <v>1000</v>
      </c>
      <c r="R39" s="1">
        <v>500</v>
      </c>
      <c r="S39" s="1">
        <f t="shared" si="2"/>
        <v>500</v>
      </c>
      <c r="T39" s="1">
        <f>S39+S38</f>
        <v>1000</v>
      </c>
    </row>
    <row r="40" spans="11:22" ht="15.75" thickBot="1" x14ac:dyDescent="0.3">
      <c r="K40" s="2">
        <v>12</v>
      </c>
      <c r="L40" s="3">
        <f t="shared" si="4"/>
        <v>8</v>
      </c>
      <c r="M40" s="2">
        <v>4</v>
      </c>
      <c r="N40" s="2"/>
      <c r="O40" s="2">
        <v>0</v>
      </c>
      <c r="P40" s="2">
        <v>0</v>
      </c>
      <c r="Q40" s="3">
        <f t="shared" si="1"/>
        <v>2000</v>
      </c>
      <c r="R40" s="2">
        <v>3000</v>
      </c>
      <c r="S40" s="3">
        <f t="shared" si="2"/>
        <v>-1000</v>
      </c>
      <c r="T40" s="3">
        <v>0</v>
      </c>
    </row>
    <row r="41" spans="11:22" x14ac:dyDescent="0.25">
      <c r="L41" s="1"/>
      <c r="M41" s="1">
        <f>SUM(M29:M40)</f>
        <v>20</v>
      </c>
      <c r="N41" s="1">
        <f>SUM(N29:N40)</f>
        <v>20</v>
      </c>
      <c r="O41" s="1">
        <v>0</v>
      </c>
      <c r="P41" s="1">
        <v>0</v>
      </c>
      <c r="Q41" s="1">
        <f>SUM(Q29:Q40)</f>
        <v>24000</v>
      </c>
      <c r="R41" s="1">
        <f>SUM(R29:R40)</f>
        <v>24000</v>
      </c>
      <c r="S41" s="1"/>
      <c r="T41" s="1">
        <f>SUM(T29:T40)</f>
        <v>2000</v>
      </c>
    </row>
    <row r="43" spans="11:22" x14ac:dyDescent="0.25">
      <c r="M43" s="1">
        <v>100</v>
      </c>
      <c r="N43" s="1">
        <v>200</v>
      </c>
      <c r="O43" s="1">
        <v>25</v>
      </c>
      <c r="P43" s="1">
        <v>30</v>
      </c>
      <c r="Q43" s="1">
        <v>15</v>
      </c>
      <c r="R43" s="1"/>
      <c r="S43" s="1"/>
      <c r="T43" s="1">
        <v>0.5</v>
      </c>
    </row>
    <row r="44" spans="11:22" x14ac:dyDescent="0.25">
      <c r="M44" s="1">
        <f>M41*M43</f>
        <v>2000</v>
      </c>
      <c r="N44" s="1">
        <f t="shared" ref="N44:O44" si="5">N41*N43</f>
        <v>4000</v>
      </c>
      <c r="O44" s="1">
        <f t="shared" si="5"/>
        <v>0</v>
      </c>
      <c r="P44" s="1">
        <f t="shared" ref="P44" si="6">P41*P43</f>
        <v>0</v>
      </c>
      <c r="Q44" s="1">
        <f t="shared" ref="Q44" si="7">Q41*Q43</f>
        <v>360000</v>
      </c>
      <c r="R44" s="1">
        <f t="shared" ref="R44" si="8">R41*R43</f>
        <v>0</v>
      </c>
      <c r="S44" s="1">
        <f t="shared" ref="S44" si="9">S41*S43</f>
        <v>0</v>
      </c>
      <c r="T44" s="1">
        <f t="shared" ref="T44" si="10">T41*T43</f>
        <v>1000</v>
      </c>
      <c r="V44">
        <f>SUM(M44:U44)</f>
        <v>367000</v>
      </c>
    </row>
    <row r="45" spans="11:22" x14ac:dyDescent="0.25">
      <c r="M45" s="1"/>
      <c r="N45" s="1"/>
      <c r="O45" s="1"/>
      <c r="P45" s="1"/>
      <c r="Q45" s="1"/>
      <c r="R45" s="1"/>
      <c r="S45" s="1"/>
      <c r="T45" s="1"/>
    </row>
    <row r="46" spans="11:22" x14ac:dyDescent="0.25">
      <c r="M46" t="s">
        <v>11</v>
      </c>
      <c r="O46" s="7">
        <f>SUMPRODUCT(M41:T41,M43:T43)</f>
        <v>367000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2191-50F8-46FE-B63E-BF43761F588E}">
  <dimension ref="C2:N23"/>
  <sheetViews>
    <sheetView workbookViewId="0">
      <selection activeCell="M19" sqref="M19"/>
    </sheetView>
  </sheetViews>
  <sheetFormatPr defaultRowHeight="15" x14ac:dyDescent="0.25"/>
  <sheetData>
    <row r="2" spans="3:13" x14ac:dyDescent="0.25">
      <c r="C2" t="s">
        <v>12</v>
      </c>
    </row>
    <row r="4" spans="3:13" ht="15.75" thickBot="1" x14ac:dyDescent="0.3">
      <c r="C4" s="4" t="s">
        <v>1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2</v>
      </c>
      <c r="K4" s="3" t="s">
        <v>9</v>
      </c>
      <c r="L4" s="5" t="s">
        <v>10</v>
      </c>
      <c r="M4" s="8" t="s">
        <v>14</v>
      </c>
    </row>
    <row r="5" spans="3:13" x14ac:dyDescent="0.25">
      <c r="D5" s="1">
        <v>8</v>
      </c>
      <c r="E5" s="1"/>
      <c r="F5" s="1"/>
      <c r="G5" s="1"/>
      <c r="H5" s="1"/>
      <c r="I5" s="1"/>
      <c r="K5" s="1"/>
    </row>
    <row r="6" spans="3:13" x14ac:dyDescent="0.25">
      <c r="C6" s="1">
        <v>1</v>
      </c>
      <c r="D6" s="1">
        <f t="shared" ref="D6:D17" si="0">D5+E6-F6</f>
        <v>8</v>
      </c>
      <c r="E6" s="1"/>
      <c r="F6" s="1"/>
      <c r="G6" s="1">
        <v>0</v>
      </c>
      <c r="H6" s="1">
        <v>0</v>
      </c>
      <c r="I6" s="1">
        <f t="shared" ref="I6:I17" si="1">250*D6+G6+H6</f>
        <v>2000</v>
      </c>
      <c r="J6" s="1">
        <v>1000</v>
      </c>
      <c r="K6" s="1">
        <f>I6-J6</f>
        <v>1000</v>
      </c>
      <c r="L6" s="1">
        <f>K6</f>
        <v>1000</v>
      </c>
    </row>
    <row r="7" spans="3:13" x14ac:dyDescent="0.25">
      <c r="C7" s="1">
        <v>2</v>
      </c>
      <c r="D7" s="1">
        <f t="shared" si="0"/>
        <v>8</v>
      </c>
      <c r="E7" s="1"/>
      <c r="F7" s="1"/>
      <c r="G7" s="1">
        <v>0</v>
      </c>
      <c r="H7" s="1">
        <v>0</v>
      </c>
      <c r="I7" s="1">
        <f t="shared" si="1"/>
        <v>2000</v>
      </c>
      <c r="J7" s="1">
        <v>500</v>
      </c>
      <c r="K7" s="1">
        <f t="shared" ref="K7:K17" si="2">I7-J7</f>
        <v>1500</v>
      </c>
      <c r="L7" s="1">
        <f>K7+L6</f>
        <v>2500</v>
      </c>
    </row>
    <row r="8" spans="3:13" x14ac:dyDescent="0.25">
      <c r="C8" s="1">
        <v>3</v>
      </c>
      <c r="D8" s="1">
        <f t="shared" si="0"/>
        <v>8</v>
      </c>
      <c r="E8" s="1"/>
      <c r="F8" s="1"/>
      <c r="G8" s="1">
        <v>0</v>
      </c>
      <c r="H8" s="1">
        <v>0</v>
      </c>
      <c r="I8" s="1">
        <f t="shared" si="1"/>
        <v>2000</v>
      </c>
      <c r="J8" s="1">
        <v>500</v>
      </c>
      <c r="K8" s="1">
        <f t="shared" si="2"/>
        <v>1500</v>
      </c>
      <c r="L8" s="1">
        <f>K8+L7</f>
        <v>4000</v>
      </c>
    </row>
    <row r="9" spans="3:13" x14ac:dyDescent="0.25">
      <c r="C9" s="1">
        <v>4</v>
      </c>
      <c r="D9" s="1">
        <f t="shared" si="0"/>
        <v>8</v>
      </c>
      <c r="E9" s="1"/>
      <c r="F9" s="1"/>
      <c r="G9" s="1">
        <v>0</v>
      </c>
      <c r="H9" s="1">
        <v>0</v>
      </c>
      <c r="I9" s="1">
        <f t="shared" si="1"/>
        <v>2000</v>
      </c>
      <c r="J9" s="1">
        <v>2000</v>
      </c>
      <c r="K9" s="1">
        <f t="shared" si="2"/>
        <v>0</v>
      </c>
      <c r="L9" s="1">
        <f>K9+L8</f>
        <v>4000</v>
      </c>
    </row>
    <row r="10" spans="3:13" x14ac:dyDescent="0.25">
      <c r="C10" s="1">
        <v>5</v>
      </c>
      <c r="D10" s="1">
        <f t="shared" si="0"/>
        <v>8</v>
      </c>
      <c r="E10" s="1"/>
      <c r="F10" s="1"/>
      <c r="G10" s="1">
        <v>0</v>
      </c>
      <c r="H10" s="1">
        <v>0</v>
      </c>
      <c r="I10" s="1">
        <f t="shared" si="1"/>
        <v>2000</v>
      </c>
      <c r="J10" s="1">
        <v>3000</v>
      </c>
      <c r="K10" s="1">
        <f t="shared" si="2"/>
        <v>-1000</v>
      </c>
      <c r="L10" s="1">
        <f>K10+L9</f>
        <v>3000</v>
      </c>
    </row>
    <row r="11" spans="3:13" x14ac:dyDescent="0.25">
      <c r="C11" s="1">
        <v>6</v>
      </c>
      <c r="D11" s="1">
        <f t="shared" si="0"/>
        <v>8</v>
      </c>
      <c r="E11" s="1"/>
      <c r="F11" s="1"/>
      <c r="G11" s="1">
        <v>0</v>
      </c>
      <c r="H11" s="1">
        <v>0</v>
      </c>
      <c r="I11" s="1">
        <f t="shared" si="1"/>
        <v>2000</v>
      </c>
      <c r="J11" s="1">
        <v>4000</v>
      </c>
      <c r="K11" s="1">
        <f t="shared" si="2"/>
        <v>-2000</v>
      </c>
      <c r="L11" s="1">
        <f>K11+L10</f>
        <v>1000</v>
      </c>
    </row>
    <row r="12" spans="3:13" x14ac:dyDescent="0.25">
      <c r="C12" s="1">
        <v>7</v>
      </c>
      <c r="D12" s="1">
        <f t="shared" si="0"/>
        <v>8</v>
      </c>
      <c r="E12" s="1"/>
      <c r="F12" s="1"/>
      <c r="G12" s="1">
        <v>0</v>
      </c>
      <c r="H12" s="1">
        <v>0</v>
      </c>
      <c r="I12" s="1">
        <f t="shared" si="1"/>
        <v>2000</v>
      </c>
      <c r="J12" s="1">
        <v>5000</v>
      </c>
      <c r="K12" s="1">
        <f t="shared" si="2"/>
        <v>-3000</v>
      </c>
      <c r="L12" s="1">
        <f>K12+L11</f>
        <v>-2000</v>
      </c>
      <c r="M12">
        <f>L12</f>
        <v>-2000</v>
      </c>
    </row>
    <row r="13" spans="3:13" x14ac:dyDescent="0.25">
      <c r="C13" s="1">
        <v>8</v>
      </c>
      <c r="D13" s="1">
        <f t="shared" si="0"/>
        <v>8</v>
      </c>
      <c r="E13" s="1"/>
      <c r="F13" s="1"/>
      <c r="G13" s="1">
        <v>0</v>
      </c>
      <c r="H13" s="1">
        <v>0</v>
      </c>
      <c r="I13" s="1">
        <f t="shared" si="1"/>
        <v>2000</v>
      </c>
      <c r="J13" s="1">
        <v>3000</v>
      </c>
      <c r="K13" s="1">
        <f t="shared" si="2"/>
        <v>-1000</v>
      </c>
      <c r="L13" s="1">
        <f>K13+L12</f>
        <v>-3000</v>
      </c>
      <c r="M13">
        <f t="shared" ref="M13:M15" si="3">L13</f>
        <v>-3000</v>
      </c>
    </row>
    <row r="14" spans="3:13" x14ac:dyDescent="0.25">
      <c r="C14" s="1">
        <v>9</v>
      </c>
      <c r="D14" s="1">
        <f t="shared" si="0"/>
        <v>8</v>
      </c>
      <c r="E14" s="1"/>
      <c r="F14" s="1"/>
      <c r="G14" s="1">
        <v>0</v>
      </c>
      <c r="H14" s="1">
        <v>0</v>
      </c>
      <c r="I14" s="1">
        <f t="shared" si="1"/>
        <v>2000</v>
      </c>
      <c r="J14" s="1">
        <v>1000</v>
      </c>
      <c r="K14" s="1">
        <f t="shared" si="2"/>
        <v>1000</v>
      </c>
      <c r="L14" s="1">
        <f>K14+L13</f>
        <v>-2000</v>
      </c>
      <c r="M14">
        <f t="shared" si="3"/>
        <v>-2000</v>
      </c>
    </row>
    <row r="15" spans="3:13" x14ac:dyDescent="0.25">
      <c r="C15" s="1">
        <v>10</v>
      </c>
      <c r="D15" s="1">
        <f t="shared" si="0"/>
        <v>8</v>
      </c>
      <c r="E15" s="1"/>
      <c r="F15" s="1"/>
      <c r="G15" s="1">
        <v>0</v>
      </c>
      <c r="H15" s="1">
        <v>0</v>
      </c>
      <c r="I15" s="1">
        <f t="shared" si="1"/>
        <v>2000</v>
      </c>
      <c r="J15" s="1">
        <v>500</v>
      </c>
      <c r="K15" s="1">
        <f t="shared" si="2"/>
        <v>1500</v>
      </c>
      <c r="L15" s="1">
        <f>K15+L14</f>
        <v>-500</v>
      </c>
      <c r="M15">
        <f t="shared" si="3"/>
        <v>-500</v>
      </c>
    </row>
    <row r="16" spans="3:13" x14ac:dyDescent="0.25">
      <c r="C16" s="1">
        <v>11</v>
      </c>
      <c r="D16" s="1">
        <f t="shared" si="0"/>
        <v>8</v>
      </c>
      <c r="E16" s="1"/>
      <c r="F16" s="1"/>
      <c r="G16" s="1">
        <v>0</v>
      </c>
      <c r="H16" s="1">
        <v>0</v>
      </c>
      <c r="I16" s="1">
        <f t="shared" si="1"/>
        <v>2000</v>
      </c>
      <c r="J16" s="1">
        <v>500</v>
      </c>
      <c r="K16" s="1">
        <f t="shared" si="2"/>
        <v>1500</v>
      </c>
      <c r="L16" s="1">
        <f>K16+L15</f>
        <v>1000</v>
      </c>
    </row>
    <row r="17" spans="3:14" ht="15.75" thickBot="1" x14ac:dyDescent="0.3">
      <c r="C17" s="2">
        <v>12</v>
      </c>
      <c r="D17" s="3">
        <f t="shared" si="0"/>
        <v>8</v>
      </c>
      <c r="E17" s="2"/>
      <c r="F17" s="2"/>
      <c r="G17" s="2">
        <v>0</v>
      </c>
      <c r="H17" s="2">
        <v>0</v>
      </c>
      <c r="I17" s="3">
        <f t="shared" si="1"/>
        <v>2000</v>
      </c>
      <c r="J17" s="2">
        <v>3000</v>
      </c>
      <c r="K17" s="3">
        <f t="shared" si="2"/>
        <v>-1000</v>
      </c>
      <c r="L17" s="3">
        <f>K17+L16</f>
        <v>0</v>
      </c>
      <c r="M17" s="4"/>
    </row>
    <row r="18" spans="3:14" x14ac:dyDescent="0.25">
      <c r="D18" s="1"/>
      <c r="E18" s="1">
        <f>SUM(E6:E17)</f>
        <v>0</v>
      </c>
      <c r="F18" s="1">
        <f>SUM(F6:F17)</f>
        <v>0</v>
      </c>
      <c r="G18" s="1">
        <v>1000</v>
      </c>
      <c r="H18" s="1">
        <v>0</v>
      </c>
      <c r="I18" s="1">
        <f>SUM(I6:I17)</f>
        <v>24000</v>
      </c>
      <c r="J18" s="1">
        <f>SUM(J6:J17)</f>
        <v>24000</v>
      </c>
      <c r="K18" s="1"/>
      <c r="L18" s="1">
        <f>SUM(L6:L17)</f>
        <v>9000</v>
      </c>
      <c r="M18">
        <f>ABS(SUM(M12:M17))</f>
        <v>7500</v>
      </c>
    </row>
    <row r="20" spans="3:14" x14ac:dyDescent="0.25">
      <c r="E20" s="1">
        <v>100</v>
      </c>
      <c r="F20" s="1">
        <v>200</v>
      </c>
      <c r="G20" s="1">
        <v>25</v>
      </c>
      <c r="H20" s="1">
        <v>30</v>
      </c>
      <c r="I20" s="1">
        <v>15</v>
      </c>
      <c r="J20" s="1"/>
      <c r="K20" s="1"/>
      <c r="L20" s="1">
        <v>0.5</v>
      </c>
      <c r="M20" s="1">
        <v>10</v>
      </c>
    </row>
    <row r="21" spans="3:14" x14ac:dyDescent="0.25">
      <c r="E21" s="1">
        <f>E18*E20</f>
        <v>0</v>
      </c>
      <c r="F21" s="1">
        <f t="shared" ref="F21:L21" si="4">F18*F20</f>
        <v>0</v>
      </c>
      <c r="G21" s="1">
        <f t="shared" si="4"/>
        <v>25000</v>
      </c>
      <c r="H21" s="1">
        <f t="shared" si="4"/>
        <v>0</v>
      </c>
      <c r="I21" s="1">
        <f t="shared" si="4"/>
        <v>360000</v>
      </c>
      <c r="J21" s="1">
        <f t="shared" si="4"/>
        <v>0</v>
      </c>
      <c r="K21" s="1">
        <f t="shared" si="4"/>
        <v>0</v>
      </c>
      <c r="L21" s="1">
        <f t="shared" si="4"/>
        <v>4500</v>
      </c>
      <c r="M21">
        <v>75000</v>
      </c>
      <c r="N21">
        <f>SUM(E21:M21)</f>
        <v>464500</v>
      </c>
    </row>
    <row r="22" spans="3:14" x14ac:dyDescent="0.25">
      <c r="E22" s="1"/>
      <c r="F22" s="1"/>
      <c r="G22" s="1"/>
      <c r="H22" s="1"/>
      <c r="I22" s="1"/>
      <c r="J22" s="1"/>
      <c r="K22" s="1"/>
      <c r="L22" s="1"/>
    </row>
    <row r="23" spans="3:14" x14ac:dyDescent="0.25">
      <c r="E23" t="s">
        <v>11</v>
      </c>
      <c r="G23" s="7">
        <f>SUMPRODUCT(E18:M18,E20:M20)</f>
        <v>464500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369D-FB8B-4471-A7F5-9647D775805B}">
  <dimension ref="C2:N23"/>
  <sheetViews>
    <sheetView workbookViewId="0">
      <selection activeCell="N30" sqref="N30"/>
    </sheetView>
  </sheetViews>
  <sheetFormatPr defaultRowHeight="15" x14ac:dyDescent="0.25"/>
  <sheetData>
    <row r="2" spans="3:12" x14ac:dyDescent="0.25">
      <c r="C2" t="s">
        <v>13</v>
      </c>
    </row>
    <row r="4" spans="3:12" ht="15.75" thickBot="1" x14ac:dyDescent="0.3">
      <c r="C4" s="4" t="s">
        <v>1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2</v>
      </c>
      <c r="K4" s="3" t="s">
        <v>9</v>
      </c>
      <c r="L4" s="5" t="s">
        <v>10</v>
      </c>
    </row>
    <row r="5" spans="3:12" x14ac:dyDescent="0.25">
      <c r="D5" s="1">
        <v>8</v>
      </c>
      <c r="E5" s="1"/>
      <c r="F5" s="1"/>
      <c r="G5" s="1"/>
      <c r="H5" s="1"/>
      <c r="I5" s="1"/>
      <c r="K5" s="1"/>
    </row>
    <row r="6" spans="3:12" x14ac:dyDescent="0.25">
      <c r="C6" s="1">
        <v>1</v>
      </c>
      <c r="D6" s="1">
        <f t="shared" ref="D6:D17" si="0">D5+E6-F6</f>
        <v>8</v>
      </c>
      <c r="E6" s="1"/>
      <c r="F6" s="1"/>
      <c r="G6" s="1">
        <v>0</v>
      </c>
      <c r="H6" s="1">
        <v>0</v>
      </c>
      <c r="I6" s="1">
        <f t="shared" ref="I6:I17" si="1">250*D6+G6+H6</f>
        <v>2000</v>
      </c>
      <c r="J6" s="1">
        <v>1000</v>
      </c>
      <c r="K6" s="1">
        <f>I6-J6</f>
        <v>1000</v>
      </c>
      <c r="L6" s="1">
        <f>K6</f>
        <v>1000</v>
      </c>
    </row>
    <row r="7" spans="3:12" x14ac:dyDescent="0.25">
      <c r="C7" s="1">
        <v>2</v>
      </c>
      <c r="D7" s="1">
        <f t="shared" si="0"/>
        <v>8</v>
      </c>
      <c r="E7" s="1"/>
      <c r="F7" s="1"/>
      <c r="G7" s="1">
        <v>0</v>
      </c>
      <c r="H7" s="1">
        <v>0</v>
      </c>
      <c r="I7" s="1">
        <f t="shared" si="1"/>
        <v>2000</v>
      </c>
      <c r="J7" s="1">
        <v>500</v>
      </c>
      <c r="K7" s="1">
        <f t="shared" ref="K7:K17" si="2">I7-J7</f>
        <v>1500</v>
      </c>
      <c r="L7" s="1">
        <f>K7+L6</f>
        <v>2500</v>
      </c>
    </row>
    <row r="8" spans="3:12" x14ac:dyDescent="0.25">
      <c r="C8" s="1">
        <v>3</v>
      </c>
      <c r="D8" s="1">
        <f t="shared" si="0"/>
        <v>8</v>
      </c>
      <c r="E8" s="1"/>
      <c r="F8" s="1"/>
      <c r="G8" s="1">
        <v>0</v>
      </c>
      <c r="H8" s="1">
        <v>0</v>
      </c>
      <c r="I8" s="1">
        <f t="shared" si="1"/>
        <v>2000</v>
      </c>
      <c r="J8" s="1">
        <v>500</v>
      </c>
      <c r="K8" s="1">
        <f t="shared" si="2"/>
        <v>1500</v>
      </c>
      <c r="L8" s="1">
        <f>K8+L7</f>
        <v>4000</v>
      </c>
    </row>
    <row r="9" spans="3:12" x14ac:dyDescent="0.25">
      <c r="C9" s="1">
        <v>4</v>
      </c>
      <c r="D9" s="1">
        <f t="shared" si="0"/>
        <v>8</v>
      </c>
      <c r="E9" s="1"/>
      <c r="F9" s="1"/>
      <c r="G9" s="1">
        <v>0</v>
      </c>
      <c r="H9" s="1">
        <v>0</v>
      </c>
      <c r="I9" s="1">
        <f t="shared" si="1"/>
        <v>2000</v>
      </c>
      <c r="J9" s="1">
        <v>2000</v>
      </c>
      <c r="K9" s="1">
        <f t="shared" si="2"/>
        <v>0</v>
      </c>
      <c r="L9" s="1">
        <f>K9+L8</f>
        <v>4000</v>
      </c>
    </row>
    <row r="10" spans="3:12" x14ac:dyDescent="0.25">
      <c r="C10" s="1">
        <v>5</v>
      </c>
      <c r="D10" s="1">
        <f t="shared" si="0"/>
        <v>8</v>
      </c>
      <c r="E10" s="1"/>
      <c r="F10" s="1"/>
      <c r="G10" s="1">
        <v>0</v>
      </c>
      <c r="H10" s="1">
        <v>0</v>
      </c>
      <c r="I10" s="1">
        <f t="shared" si="1"/>
        <v>2000</v>
      </c>
      <c r="J10" s="1">
        <v>3000</v>
      </c>
      <c r="K10" s="1">
        <f t="shared" si="2"/>
        <v>-1000</v>
      </c>
      <c r="L10" s="1">
        <f>K10+L9</f>
        <v>3000</v>
      </c>
    </row>
    <row r="11" spans="3:12" x14ac:dyDescent="0.25">
      <c r="C11" s="1">
        <v>6</v>
      </c>
      <c r="D11" s="1">
        <f t="shared" si="0"/>
        <v>8</v>
      </c>
      <c r="E11" s="1"/>
      <c r="F11" s="1"/>
      <c r="G11" s="1">
        <v>0</v>
      </c>
      <c r="H11" s="1">
        <v>0</v>
      </c>
      <c r="I11" s="1">
        <f t="shared" si="1"/>
        <v>2000</v>
      </c>
      <c r="J11" s="1">
        <v>4000</v>
      </c>
      <c r="K11" s="1">
        <f t="shared" si="2"/>
        <v>-2000</v>
      </c>
      <c r="L11" s="1">
        <f>K11+L10</f>
        <v>1000</v>
      </c>
    </row>
    <row r="12" spans="3:12" x14ac:dyDescent="0.25">
      <c r="C12" s="1">
        <v>7</v>
      </c>
      <c r="D12" s="1">
        <f t="shared" si="0"/>
        <v>8</v>
      </c>
      <c r="E12" s="1"/>
      <c r="F12" s="1"/>
      <c r="G12" s="1">
        <v>2000</v>
      </c>
      <c r="H12" s="1">
        <v>0</v>
      </c>
      <c r="I12" s="1">
        <v>2000</v>
      </c>
      <c r="J12" s="1">
        <v>5000</v>
      </c>
      <c r="K12" s="1">
        <v>0</v>
      </c>
      <c r="L12" s="1">
        <v>0</v>
      </c>
    </row>
    <row r="13" spans="3:12" x14ac:dyDescent="0.25">
      <c r="C13" s="1">
        <v>8</v>
      </c>
      <c r="D13" s="1">
        <f t="shared" si="0"/>
        <v>8</v>
      </c>
      <c r="E13" s="1"/>
      <c r="F13" s="1"/>
      <c r="G13" s="1">
        <v>1000</v>
      </c>
      <c r="H13" s="1">
        <v>0</v>
      </c>
      <c r="I13" s="1">
        <v>2000</v>
      </c>
      <c r="J13" s="1">
        <v>3000</v>
      </c>
      <c r="K13" s="1">
        <v>0</v>
      </c>
      <c r="L13" s="1">
        <v>0</v>
      </c>
    </row>
    <row r="14" spans="3:12" x14ac:dyDescent="0.25">
      <c r="C14" s="1">
        <v>9</v>
      </c>
      <c r="D14" s="1">
        <f t="shared" si="0"/>
        <v>8</v>
      </c>
      <c r="E14" s="1"/>
      <c r="F14" s="1"/>
      <c r="G14" s="1">
        <v>0</v>
      </c>
      <c r="H14" s="1">
        <v>0</v>
      </c>
      <c r="I14" s="1">
        <f t="shared" si="1"/>
        <v>2000</v>
      </c>
      <c r="J14" s="1">
        <v>1000</v>
      </c>
      <c r="K14" s="1">
        <f t="shared" si="2"/>
        <v>1000</v>
      </c>
      <c r="L14" s="1">
        <f>K14+L13</f>
        <v>1000</v>
      </c>
    </row>
    <row r="15" spans="3:12" x14ac:dyDescent="0.25">
      <c r="C15" s="1">
        <v>10</v>
      </c>
      <c r="D15" s="1">
        <f t="shared" si="0"/>
        <v>8</v>
      </c>
      <c r="E15" s="1"/>
      <c r="F15" s="1"/>
      <c r="G15" s="1">
        <v>0</v>
      </c>
      <c r="H15" s="1">
        <v>0</v>
      </c>
      <c r="I15" s="1">
        <f t="shared" si="1"/>
        <v>2000</v>
      </c>
      <c r="J15" s="1">
        <v>500</v>
      </c>
      <c r="K15" s="1">
        <f t="shared" si="2"/>
        <v>1500</v>
      </c>
      <c r="L15" s="1">
        <v>2500</v>
      </c>
    </row>
    <row r="16" spans="3:12" x14ac:dyDescent="0.25">
      <c r="C16" s="1">
        <v>11</v>
      </c>
      <c r="D16" s="1">
        <f t="shared" si="0"/>
        <v>8</v>
      </c>
      <c r="E16" s="1"/>
      <c r="F16" s="1"/>
      <c r="G16" s="1">
        <v>0</v>
      </c>
      <c r="H16" s="1">
        <v>0</v>
      </c>
      <c r="I16" s="1">
        <f t="shared" si="1"/>
        <v>2000</v>
      </c>
      <c r="J16" s="1">
        <v>500</v>
      </c>
      <c r="K16" s="1">
        <f t="shared" si="2"/>
        <v>1500</v>
      </c>
      <c r="L16" s="1">
        <f>K16+L15</f>
        <v>4000</v>
      </c>
    </row>
    <row r="17" spans="3:14" ht="15.75" thickBot="1" x14ac:dyDescent="0.3">
      <c r="C17" s="2">
        <v>12</v>
      </c>
      <c r="D17" s="3">
        <f t="shared" si="0"/>
        <v>8</v>
      </c>
      <c r="E17" s="2"/>
      <c r="F17" s="2"/>
      <c r="G17" s="2">
        <v>0</v>
      </c>
      <c r="H17" s="2">
        <v>0</v>
      </c>
      <c r="I17" s="3">
        <f t="shared" si="1"/>
        <v>2000</v>
      </c>
      <c r="J17" s="2">
        <v>3000</v>
      </c>
      <c r="K17" s="3">
        <f t="shared" si="2"/>
        <v>-1000</v>
      </c>
      <c r="L17" s="3">
        <f>K17+L16</f>
        <v>3000</v>
      </c>
    </row>
    <row r="18" spans="3:14" x14ac:dyDescent="0.25">
      <c r="D18" s="1"/>
      <c r="E18" s="1">
        <f>SUM(E6:E17)</f>
        <v>0</v>
      </c>
      <c r="F18" s="1">
        <f>SUM(F6:F17)</f>
        <v>0</v>
      </c>
      <c r="G18" s="1">
        <v>3000</v>
      </c>
      <c r="H18" s="1">
        <v>0</v>
      </c>
      <c r="I18" s="1">
        <f>SUM(I6:I17)</f>
        <v>24000</v>
      </c>
      <c r="J18" s="1">
        <f>SUM(J6:J17)</f>
        <v>24000</v>
      </c>
      <c r="K18" s="1"/>
      <c r="L18" s="1">
        <f>SUM(L6:L17)</f>
        <v>26000</v>
      </c>
    </row>
    <row r="20" spans="3:14" x14ac:dyDescent="0.25">
      <c r="E20" s="1">
        <v>100</v>
      </c>
      <c r="F20" s="1">
        <v>200</v>
      </c>
      <c r="G20" s="1">
        <v>25</v>
      </c>
      <c r="H20" s="1">
        <v>30</v>
      </c>
      <c r="I20" s="1">
        <v>15</v>
      </c>
      <c r="J20" s="1"/>
      <c r="K20" s="1"/>
      <c r="L20" s="1">
        <v>0.5</v>
      </c>
    </row>
    <row r="21" spans="3:14" x14ac:dyDescent="0.25">
      <c r="E21" s="1">
        <f>E18*E20</f>
        <v>0</v>
      </c>
      <c r="F21" s="1">
        <f t="shared" ref="F21:L21" si="3">F18*F20</f>
        <v>0</v>
      </c>
      <c r="G21" s="1">
        <f t="shared" si="3"/>
        <v>75000</v>
      </c>
      <c r="H21" s="1">
        <f t="shared" si="3"/>
        <v>0</v>
      </c>
      <c r="I21" s="1">
        <f t="shared" si="3"/>
        <v>360000</v>
      </c>
      <c r="J21" s="1">
        <f t="shared" si="3"/>
        <v>0</v>
      </c>
      <c r="K21" s="1">
        <f t="shared" si="3"/>
        <v>0</v>
      </c>
      <c r="L21" s="1">
        <f t="shared" si="3"/>
        <v>13000</v>
      </c>
      <c r="N21">
        <f>SUM(E21:M21)</f>
        <v>448000</v>
      </c>
    </row>
    <row r="22" spans="3:14" x14ac:dyDescent="0.25">
      <c r="E22" s="1"/>
      <c r="F22" s="1"/>
      <c r="G22" s="1"/>
      <c r="H22" s="1"/>
      <c r="I22" s="1"/>
      <c r="J22" s="1"/>
      <c r="K22" s="1"/>
      <c r="L22" s="1"/>
    </row>
    <row r="23" spans="3:14" x14ac:dyDescent="0.25">
      <c r="E23" t="s">
        <v>11</v>
      </c>
      <c r="G23" s="7">
        <f>SUMPRODUCT(E18:L18,E20:L20)</f>
        <v>448000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758D-96D5-4C4F-97AB-59B283A5B19F}">
  <dimension ref="B2:J22"/>
  <sheetViews>
    <sheetView workbookViewId="0">
      <selection activeCell="J34" sqref="J34"/>
    </sheetView>
  </sheetViews>
  <sheetFormatPr defaultRowHeight="15" x14ac:dyDescent="0.25"/>
  <sheetData>
    <row r="2" spans="2:10" x14ac:dyDescent="0.25">
      <c r="C2" t="s">
        <v>15</v>
      </c>
    </row>
    <row r="5" spans="2:10" ht="15.75" thickBot="1" x14ac:dyDescent="0.3">
      <c r="B5" s="4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2</v>
      </c>
      <c r="J5" s="3" t="s">
        <v>9</v>
      </c>
    </row>
    <row r="6" spans="2:10" x14ac:dyDescent="0.25">
      <c r="C6" s="1">
        <v>8</v>
      </c>
      <c r="D6" s="1"/>
      <c r="E6" s="1"/>
      <c r="F6" s="1"/>
      <c r="G6" s="1"/>
      <c r="H6" s="1"/>
      <c r="J6" s="1"/>
    </row>
    <row r="7" spans="2:10" x14ac:dyDescent="0.25">
      <c r="B7" s="1">
        <v>1</v>
      </c>
      <c r="C7" s="1">
        <f>I7/250</f>
        <v>4</v>
      </c>
      <c r="D7" s="1"/>
      <c r="E7" s="1">
        <v>4</v>
      </c>
      <c r="F7" s="1">
        <v>0</v>
      </c>
      <c r="G7" s="1">
        <v>0</v>
      </c>
      <c r="H7" s="1">
        <f>C7*250</f>
        <v>1000</v>
      </c>
      <c r="I7" s="1">
        <v>1000</v>
      </c>
      <c r="J7" s="1">
        <f>H7-I7</f>
        <v>0</v>
      </c>
    </row>
    <row r="8" spans="2:10" x14ac:dyDescent="0.25">
      <c r="B8" s="1">
        <v>2</v>
      </c>
      <c r="C8" s="1">
        <f t="shared" ref="C8:C18" si="0">I8/250</f>
        <v>2</v>
      </c>
      <c r="D8" s="1"/>
      <c r="E8" s="1">
        <v>2</v>
      </c>
      <c r="F8" s="1">
        <v>0</v>
      </c>
      <c r="G8" s="1">
        <v>0</v>
      </c>
      <c r="H8" s="1">
        <f t="shared" ref="H8:H18" si="1">C8*250</f>
        <v>500</v>
      </c>
      <c r="I8" s="1">
        <v>500</v>
      </c>
      <c r="J8" s="1">
        <f t="shared" ref="J8:J18" si="2">H8-I8</f>
        <v>0</v>
      </c>
    </row>
    <row r="9" spans="2:10" x14ac:dyDescent="0.25">
      <c r="B9" s="1">
        <v>3</v>
      </c>
      <c r="C9" s="1">
        <f t="shared" si="0"/>
        <v>2</v>
      </c>
      <c r="D9" s="1"/>
      <c r="E9" s="1">
        <v>0</v>
      </c>
      <c r="F9" s="1">
        <v>0</v>
      </c>
      <c r="G9" s="1">
        <v>0</v>
      </c>
      <c r="H9" s="1">
        <f t="shared" si="1"/>
        <v>500</v>
      </c>
      <c r="I9" s="1">
        <v>500</v>
      </c>
      <c r="J9" s="1">
        <f t="shared" si="2"/>
        <v>0</v>
      </c>
    </row>
    <row r="10" spans="2:10" x14ac:dyDescent="0.25">
      <c r="B10" s="1">
        <v>4</v>
      </c>
      <c r="C10" s="1">
        <f t="shared" si="0"/>
        <v>8</v>
      </c>
      <c r="D10" s="1">
        <v>6</v>
      </c>
      <c r="E10" s="1"/>
      <c r="F10" s="1">
        <v>0</v>
      </c>
      <c r="G10" s="1">
        <v>0</v>
      </c>
      <c r="H10" s="1">
        <f t="shared" si="1"/>
        <v>2000</v>
      </c>
      <c r="I10" s="1">
        <v>2000</v>
      </c>
      <c r="J10" s="1">
        <f t="shared" si="2"/>
        <v>0</v>
      </c>
    </row>
    <row r="11" spans="2:10" x14ac:dyDescent="0.25">
      <c r="B11" s="1">
        <v>5</v>
      </c>
      <c r="C11" s="1">
        <f t="shared" si="0"/>
        <v>12</v>
      </c>
      <c r="D11" s="1">
        <v>4</v>
      </c>
      <c r="E11" s="1"/>
      <c r="F11" s="1">
        <v>0</v>
      </c>
      <c r="G11" s="1">
        <v>0</v>
      </c>
      <c r="H11" s="1">
        <f t="shared" si="1"/>
        <v>3000</v>
      </c>
      <c r="I11" s="1">
        <v>3000</v>
      </c>
      <c r="J11" s="1">
        <f t="shared" si="2"/>
        <v>0</v>
      </c>
    </row>
    <row r="12" spans="2:10" x14ac:dyDescent="0.25">
      <c r="B12" s="1">
        <v>6</v>
      </c>
      <c r="C12" s="1">
        <f t="shared" si="0"/>
        <v>16</v>
      </c>
      <c r="D12" s="1">
        <v>4</v>
      </c>
      <c r="E12" s="1"/>
      <c r="F12" s="1">
        <v>0</v>
      </c>
      <c r="G12" s="1">
        <v>0</v>
      </c>
      <c r="H12" s="1">
        <f t="shared" si="1"/>
        <v>4000</v>
      </c>
      <c r="I12" s="1">
        <v>4000</v>
      </c>
      <c r="J12" s="1">
        <f t="shared" si="2"/>
        <v>0</v>
      </c>
    </row>
    <row r="13" spans="2:10" x14ac:dyDescent="0.25">
      <c r="B13" s="1">
        <v>7</v>
      </c>
      <c r="C13" s="1">
        <f t="shared" si="0"/>
        <v>20</v>
      </c>
      <c r="D13" s="1">
        <v>4</v>
      </c>
      <c r="E13" s="1"/>
      <c r="F13" s="1">
        <v>0</v>
      </c>
      <c r="G13" s="1">
        <v>0</v>
      </c>
      <c r="H13" s="1">
        <f t="shared" si="1"/>
        <v>5000</v>
      </c>
      <c r="I13" s="1">
        <v>5000</v>
      </c>
      <c r="J13" s="1">
        <f t="shared" si="2"/>
        <v>0</v>
      </c>
    </row>
    <row r="14" spans="2:10" x14ac:dyDescent="0.25">
      <c r="B14" s="1">
        <v>8</v>
      </c>
      <c r="C14" s="1">
        <f t="shared" si="0"/>
        <v>12</v>
      </c>
      <c r="D14" s="1"/>
      <c r="E14" s="1">
        <v>8</v>
      </c>
      <c r="F14" s="1">
        <v>0</v>
      </c>
      <c r="G14" s="1">
        <v>0</v>
      </c>
      <c r="H14" s="1">
        <f t="shared" si="1"/>
        <v>3000</v>
      </c>
      <c r="I14" s="1">
        <v>3000</v>
      </c>
      <c r="J14" s="1">
        <f t="shared" si="2"/>
        <v>0</v>
      </c>
    </row>
    <row r="15" spans="2:10" x14ac:dyDescent="0.25">
      <c r="B15" s="1">
        <v>9</v>
      </c>
      <c r="C15" s="1">
        <f t="shared" si="0"/>
        <v>4</v>
      </c>
      <c r="D15" s="1"/>
      <c r="E15" s="1">
        <v>8</v>
      </c>
      <c r="F15" s="1">
        <v>0</v>
      </c>
      <c r="G15" s="1">
        <v>0</v>
      </c>
      <c r="H15" s="1">
        <f t="shared" si="1"/>
        <v>1000</v>
      </c>
      <c r="I15" s="1">
        <v>1000</v>
      </c>
      <c r="J15" s="1">
        <f t="shared" si="2"/>
        <v>0</v>
      </c>
    </row>
    <row r="16" spans="2:10" x14ac:dyDescent="0.25">
      <c r="B16" s="1">
        <v>10</v>
      </c>
      <c r="C16" s="1">
        <f t="shared" si="0"/>
        <v>2</v>
      </c>
      <c r="D16" s="1"/>
      <c r="E16" s="1">
        <v>2</v>
      </c>
      <c r="F16" s="1">
        <v>0</v>
      </c>
      <c r="G16" s="1">
        <v>0</v>
      </c>
      <c r="H16" s="1">
        <f t="shared" si="1"/>
        <v>500</v>
      </c>
      <c r="I16" s="1">
        <v>500</v>
      </c>
      <c r="J16" s="1">
        <f>H16-I16+F16</f>
        <v>0</v>
      </c>
    </row>
    <row r="17" spans="2:10" x14ac:dyDescent="0.25">
      <c r="B17" s="1">
        <v>11</v>
      </c>
      <c r="C17" s="1">
        <f t="shared" si="0"/>
        <v>2</v>
      </c>
      <c r="D17" s="1"/>
      <c r="E17" s="1"/>
      <c r="F17" s="1">
        <v>0</v>
      </c>
      <c r="G17" s="1">
        <v>0</v>
      </c>
      <c r="H17" s="1">
        <f t="shared" si="1"/>
        <v>500</v>
      </c>
      <c r="I17" s="1">
        <v>500</v>
      </c>
      <c r="J17" s="1">
        <f t="shared" si="2"/>
        <v>0</v>
      </c>
    </row>
    <row r="18" spans="2:10" ht="15.75" thickBot="1" x14ac:dyDescent="0.3">
      <c r="B18" s="2">
        <v>12</v>
      </c>
      <c r="C18" s="3">
        <f t="shared" si="0"/>
        <v>12</v>
      </c>
      <c r="D18" s="2">
        <v>8</v>
      </c>
      <c r="E18" s="2"/>
      <c r="F18" s="2">
        <v>0</v>
      </c>
      <c r="G18" s="2">
        <v>0</v>
      </c>
      <c r="H18" s="3">
        <f t="shared" si="1"/>
        <v>3000</v>
      </c>
      <c r="I18" s="2">
        <v>3000</v>
      </c>
      <c r="J18" s="3">
        <f t="shared" si="2"/>
        <v>0</v>
      </c>
    </row>
    <row r="19" spans="2:10" x14ac:dyDescent="0.25">
      <c r="D19" s="1">
        <f>SUM(D7:D18)</f>
        <v>26</v>
      </c>
      <c r="E19" s="1">
        <f>SUM(E7:E18)</f>
        <v>24</v>
      </c>
      <c r="F19" s="1"/>
      <c r="G19" s="1"/>
      <c r="H19" s="1">
        <f>SUM(H7:H18)</f>
        <v>24000</v>
      </c>
      <c r="I19" s="1"/>
      <c r="J19" s="1"/>
    </row>
    <row r="20" spans="2:10" x14ac:dyDescent="0.25">
      <c r="D20" s="1">
        <v>100</v>
      </c>
      <c r="E20" s="1">
        <v>200</v>
      </c>
      <c r="F20" s="1"/>
      <c r="G20" s="1"/>
      <c r="H20" s="1">
        <v>15</v>
      </c>
      <c r="I20" s="1"/>
      <c r="J20" s="1"/>
    </row>
    <row r="22" spans="2:10" x14ac:dyDescent="0.25">
      <c r="C22" t="s">
        <v>16</v>
      </c>
      <c r="D22" s="7">
        <f>SUMPRODUCT(D19:H19,D20:H20)</f>
        <v>367400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LP</vt:lpstr>
      <vt:lpstr>LEVEL</vt:lpstr>
      <vt:lpstr>LEVEL 2</vt:lpstr>
      <vt:lpstr>CHASE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2021-03-25T16:07:34Z</dcterms:created>
  <dcterms:modified xsi:type="dcterms:W3CDTF">2021-03-25T20:32:33Z</dcterms:modified>
</cp:coreProperties>
</file>